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<sst xmlns="http://schemas.openxmlformats.org/spreadsheetml/2006/main" count="228" uniqueCount="149">
  <si>
    <t>KSČM</t>
  </si>
  <si>
    <t>ČSSD</t>
  </si>
  <si>
    <t>1.</t>
  </si>
  <si>
    <t>Ing.</t>
  </si>
  <si>
    <t>Zbyněk</t>
  </si>
  <si>
    <t>Linhart</t>
  </si>
  <si>
    <t>Mgr.</t>
  </si>
  <si>
    <t>Josef</t>
  </si>
  <si>
    <t>Myšák</t>
  </si>
  <si>
    <t>2.</t>
  </si>
  <si>
    <t>MUDr.</t>
  </si>
  <si>
    <t>Škoda</t>
  </si>
  <si>
    <t>PhDr.</t>
  </si>
  <si>
    <t>Jan</t>
  </si>
  <si>
    <t>Purnoch</t>
  </si>
  <si>
    <t xml:space="preserve">Jiří </t>
  </si>
  <si>
    <t>Vích</t>
  </si>
  <si>
    <t>Ludvík</t>
  </si>
  <si>
    <t>Teplý</t>
  </si>
  <si>
    <t>3.</t>
  </si>
  <si>
    <t>Milan</t>
  </si>
  <si>
    <t>Sudek</t>
  </si>
  <si>
    <t>Jana</t>
  </si>
  <si>
    <t>Chvátalová</t>
  </si>
  <si>
    <t>Vojtěch</t>
  </si>
  <si>
    <t>Šulc</t>
  </si>
  <si>
    <t>4.</t>
  </si>
  <si>
    <t>Kyncl</t>
  </si>
  <si>
    <t>Miroslav</t>
  </si>
  <si>
    <t>Brabník</t>
  </si>
  <si>
    <t>5.</t>
  </si>
  <si>
    <t>Karel</t>
  </si>
  <si>
    <t>Beneš</t>
  </si>
  <si>
    <t>Václav</t>
  </si>
  <si>
    <t>6.</t>
  </si>
  <si>
    <t>Anton</t>
  </si>
  <si>
    <t>Olejár</t>
  </si>
  <si>
    <t>Jaroslav</t>
  </si>
  <si>
    <t>Gros</t>
  </si>
  <si>
    <t>7.</t>
  </si>
  <si>
    <t>Petr</t>
  </si>
  <si>
    <t>Hořeňovský</t>
  </si>
  <si>
    <t>8.</t>
  </si>
  <si>
    <t>Pavel</t>
  </si>
  <si>
    <t>Síč</t>
  </si>
  <si>
    <t>9.</t>
  </si>
  <si>
    <t>Šena</t>
  </si>
  <si>
    <t>Martínek</t>
  </si>
  <si>
    <t>Irena</t>
  </si>
  <si>
    <t>Jelínková</t>
  </si>
  <si>
    <t>10.</t>
  </si>
  <si>
    <t>Libor</t>
  </si>
  <si>
    <t>Král</t>
  </si>
  <si>
    <t>Felix</t>
  </si>
  <si>
    <t>Krejčí</t>
  </si>
  <si>
    <t>11.</t>
  </si>
  <si>
    <t>Hana</t>
  </si>
  <si>
    <t>Volfová</t>
  </si>
  <si>
    <t>Straka</t>
  </si>
  <si>
    <t>12.</t>
  </si>
  <si>
    <t>Stibor</t>
  </si>
  <si>
    <t>Behún</t>
  </si>
  <si>
    <t>13.</t>
  </si>
  <si>
    <t>Vais</t>
  </si>
  <si>
    <t>14.</t>
  </si>
  <si>
    <t>15.</t>
  </si>
  <si>
    <t>Stiborová</t>
  </si>
  <si>
    <t>Kusý</t>
  </si>
  <si>
    <t>16.</t>
  </si>
  <si>
    <t>Hieke</t>
  </si>
  <si>
    <t>Jaroslava</t>
  </si>
  <si>
    <t>17.</t>
  </si>
  <si>
    <t>18.</t>
  </si>
  <si>
    <t>Vladimír</t>
  </si>
  <si>
    <t>Fidler</t>
  </si>
  <si>
    <t>19.</t>
  </si>
  <si>
    <t>20.</t>
  </si>
  <si>
    <t>Ramešová</t>
  </si>
  <si>
    <t>21.</t>
  </si>
  <si>
    <t>Celkem hlasů</t>
  </si>
  <si>
    <t>Počet mandátů</t>
  </si>
  <si>
    <t>změna</t>
  </si>
  <si>
    <t>volební strana</t>
  </si>
  <si>
    <t>počet hlasů</t>
  </si>
  <si>
    <t>v procentech</t>
  </si>
  <si>
    <t>mandáty</t>
  </si>
  <si>
    <t xml:space="preserve">V Krásné Lípě je </t>
  </si>
  <si>
    <t>voličů</t>
  </si>
  <si>
    <t xml:space="preserve">Voleb se zúčastnilo </t>
  </si>
  <si>
    <t>voličů.</t>
  </si>
  <si>
    <t>Celkem bylo odevzdáno</t>
  </si>
  <si>
    <t>hlasů</t>
  </si>
  <si>
    <t>Jan Prokop</t>
  </si>
  <si>
    <t>Marek</t>
  </si>
  <si>
    <t>Mráz</t>
  </si>
  <si>
    <t>Astrid</t>
  </si>
  <si>
    <t>Schnittnerová</t>
  </si>
  <si>
    <t>Radana</t>
  </si>
  <si>
    <t>Michlíková</t>
  </si>
  <si>
    <t>Nykodým</t>
  </si>
  <si>
    <t>Aflred</t>
  </si>
  <si>
    <t>Schwarz</t>
  </si>
  <si>
    <t>Roman</t>
  </si>
  <si>
    <t>Koiš</t>
  </si>
  <si>
    <t xml:space="preserve">Zdenka </t>
  </si>
  <si>
    <t>Marta</t>
  </si>
  <si>
    <t>Součková</t>
  </si>
  <si>
    <t>Oliva</t>
  </si>
  <si>
    <t>Peterka</t>
  </si>
  <si>
    <t>Čížková</t>
  </si>
  <si>
    <t>Hejduk</t>
  </si>
  <si>
    <t>Mikuláš</t>
  </si>
  <si>
    <t>Danita</t>
  </si>
  <si>
    <t>Žitník</t>
  </si>
  <si>
    <t>Portl</t>
  </si>
  <si>
    <t>Hercog</t>
  </si>
  <si>
    <t>Kašková</t>
  </si>
  <si>
    <t>Ferenc</t>
  </si>
  <si>
    <t>Semerád</t>
  </si>
  <si>
    <t>Vavřík</t>
  </si>
  <si>
    <t>Helga</t>
  </si>
  <si>
    <t>Fraňková</t>
  </si>
  <si>
    <t>Šedivý</t>
  </si>
  <si>
    <t>Jacíková</t>
  </si>
  <si>
    <t>Provazník</t>
  </si>
  <si>
    <t>Ludvik</t>
  </si>
  <si>
    <t>Otakar</t>
  </si>
  <si>
    <t>Hrneček</t>
  </si>
  <si>
    <t>Brabníková</t>
  </si>
  <si>
    <t>Knoll</t>
  </si>
  <si>
    <t>Tomáš</t>
  </si>
  <si>
    <t>Grabka</t>
  </si>
  <si>
    <t>Kolar</t>
  </si>
  <si>
    <t>Kamila</t>
  </si>
  <si>
    <t>Cidlinová</t>
  </si>
  <si>
    <t>Zdenka</t>
  </si>
  <si>
    <t>Roubíčková</t>
  </si>
  <si>
    <t>Zdeněk</t>
  </si>
  <si>
    <t>Vrabec</t>
  </si>
  <si>
    <t>Koubek</t>
  </si>
  <si>
    <t>Sdružení 2002</t>
  </si>
  <si>
    <t xml:space="preserve">Josef </t>
  </si>
  <si>
    <t>průměr hlasů na kandidáta ve volební straně</t>
  </si>
  <si>
    <t>voličů, tj.</t>
  </si>
  <si>
    <t>hlasů tj. v prům.</t>
  </si>
  <si>
    <t>Výsledky voleb do Městského zastupitelstva v Krásné Lípě konané dne 1. a 2. 11. 2002</t>
  </si>
  <si>
    <t xml:space="preserve">Rekapitulace výsledků voleb </t>
  </si>
  <si>
    <t>podbarvení - k silné čáře jsou členy ZM</t>
  </si>
  <si>
    <t>v r. 1998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</si>
</sst>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34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MS Sans Serif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8"/>
      <color indexed="8"/>
      <name val="Arial CE"/>
      <family val="2"/>
    </font>
    <font>
      <b/>
      <i/>
      <sz val="12"/>
      <color indexed="12"/>
      <name val="Arial CE"/>
      <family val="2"/>
    </font>
    <font>
      <b/>
      <i/>
      <sz val="12"/>
      <color indexed="10"/>
      <name val="Arial CE"/>
      <family val="2"/>
    </font>
    <font>
      <b/>
      <i/>
      <sz val="12"/>
      <color indexed="14"/>
      <name val="Arial CE"/>
      <family val="2"/>
    </font>
    <font>
      <i/>
      <sz val="10"/>
      <color indexed="5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41"/>
      </patternFill>
    </fill>
    <fill>
      <patternFill patternType="gray0625">
        <fgColor indexed="8"/>
        <bgColor indexed="41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46" applyFont="1" applyFill="1" applyBorder="1" applyAlignment="1">
      <alignment horizontal="left" wrapText="1"/>
      <protection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12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0" xfId="46" applyFont="1" applyFill="1" applyBorder="1" applyAlignment="1">
      <alignment horizontal="left" wrapText="1"/>
      <protection/>
    </xf>
    <xf numFmtId="0" fontId="9" fillId="0" borderId="10" xfId="46" applyFont="1" applyFill="1" applyBorder="1" applyAlignment="1">
      <alignment horizontal="left" wrapText="1"/>
      <protection/>
    </xf>
    <xf numFmtId="3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5" xfId="46" applyFont="1" applyFill="1" applyBorder="1" applyAlignment="1">
      <alignment horizontal="left" wrapText="1"/>
      <protection/>
    </xf>
    <xf numFmtId="0" fontId="4" fillId="0" borderId="15" xfId="46" applyFont="1" applyFill="1" applyBorder="1" applyAlignment="1">
      <alignment horizontal="left" wrapText="1"/>
      <protection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46" applyFont="1" applyFill="1" applyBorder="1" applyAlignment="1">
      <alignment horizontal="left" wrapText="1"/>
      <protection/>
    </xf>
    <xf numFmtId="0" fontId="4" fillId="0" borderId="0" xfId="46" applyFont="1" applyFill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3" xfId="0" applyFont="1" applyBorder="1" applyAlignment="1">
      <alignment/>
    </xf>
    <xf numFmtId="165" fontId="0" fillId="0" borderId="0" xfId="0" applyNumberFormat="1" applyFont="1" applyAlignment="1">
      <alignment/>
    </xf>
    <xf numFmtId="0" fontId="7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0" fontId="3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1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5" xfId="0" applyFont="1" applyBorder="1" applyAlignment="1">
      <alignment horizontal="center"/>
    </xf>
    <xf numFmtId="3" fontId="0" fillId="0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2" fillId="0" borderId="0" xfId="46" applyFont="1" applyFill="1" applyBorder="1" applyAlignment="1">
      <alignment horizontal="left" wrapText="1"/>
      <protection/>
    </xf>
    <xf numFmtId="165" fontId="8" fillId="0" borderId="34" xfId="0" applyNumberFormat="1" applyFont="1" applyBorder="1" applyAlignment="1">
      <alignment/>
    </xf>
    <xf numFmtId="0" fontId="8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13" fillId="0" borderId="38" xfId="0" applyFont="1" applyBorder="1" applyAlignment="1">
      <alignment/>
    </xf>
    <xf numFmtId="0" fontId="14" fillId="0" borderId="38" xfId="0" applyFont="1" applyBorder="1" applyAlignment="1">
      <alignment/>
    </xf>
    <xf numFmtId="0" fontId="15" fillId="0" borderId="38" xfId="0" applyFont="1" applyBorder="1" applyAlignment="1">
      <alignment/>
    </xf>
    <xf numFmtId="0" fontId="16" fillId="0" borderId="38" xfId="0" applyFont="1" applyFill="1" applyBorder="1" applyAlignment="1">
      <alignment horizontal="center"/>
    </xf>
    <xf numFmtId="0" fontId="16" fillId="0" borderId="43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1" fillId="0" borderId="34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0" fillId="24" borderId="44" xfId="0" applyFont="1" applyFill="1" applyBorder="1" applyAlignment="1">
      <alignment/>
    </xf>
    <xf numFmtId="0" fontId="9" fillId="24" borderId="45" xfId="46" applyFont="1" applyFill="1" applyBorder="1" applyAlignment="1">
      <alignment horizontal="left" wrapText="1"/>
      <protection/>
    </xf>
    <xf numFmtId="0" fontId="4" fillId="24" borderId="45" xfId="46" applyFont="1" applyFill="1" applyBorder="1" applyAlignment="1">
      <alignment horizontal="left" wrapText="1"/>
      <protection/>
    </xf>
    <xf numFmtId="3" fontId="3" fillId="24" borderId="46" xfId="0" applyNumberFormat="1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9" fillId="24" borderId="10" xfId="46" applyFont="1" applyFill="1" applyBorder="1" applyAlignment="1">
      <alignment horizontal="left" wrapText="1"/>
      <protection/>
    </xf>
    <xf numFmtId="0" fontId="4" fillId="24" borderId="10" xfId="46" applyFont="1" applyFill="1" applyBorder="1" applyAlignment="1">
      <alignment horizontal="left" wrapText="1"/>
      <protection/>
    </xf>
    <xf numFmtId="3" fontId="3" fillId="24" borderId="13" xfId="0" applyNumberFormat="1" applyFont="1" applyFill="1" applyBorder="1" applyAlignment="1">
      <alignment/>
    </xf>
    <xf numFmtId="0" fontId="0" fillId="24" borderId="47" xfId="0" applyFont="1" applyFill="1" applyBorder="1" applyAlignment="1">
      <alignment/>
    </xf>
    <xf numFmtId="0" fontId="9" fillId="24" borderId="48" xfId="46" applyFont="1" applyFill="1" applyBorder="1" applyAlignment="1">
      <alignment horizontal="left" wrapText="1"/>
      <protection/>
    </xf>
    <xf numFmtId="0" fontId="4" fillId="24" borderId="48" xfId="46" applyFont="1" applyFill="1" applyBorder="1" applyAlignment="1">
      <alignment horizontal="left" wrapText="1"/>
      <protection/>
    </xf>
    <xf numFmtId="3" fontId="3" fillId="24" borderId="49" xfId="0" applyNumberFormat="1" applyFont="1" applyFill="1" applyBorder="1" applyAlignment="1">
      <alignment/>
    </xf>
    <xf numFmtId="0" fontId="3" fillId="24" borderId="46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9" fillId="25" borderId="15" xfId="46" applyFont="1" applyFill="1" applyBorder="1" applyAlignment="1">
      <alignment horizontal="left" wrapText="1"/>
      <protection/>
    </xf>
    <xf numFmtId="0" fontId="4" fillId="25" borderId="15" xfId="46" applyFont="1" applyFill="1" applyBorder="1" applyAlignment="1">
      <alignment horizontal="left" wrapText="1"/>
      <protection/>
    </xf>
    <xf numFmtId="0" fontId="3" fillId="24" borderId="13" xfId="0" applyFont="1" applyFill="1" applyBorder="1" applyAlignment="1">
      <alignment/>
    </xf>
    <xf numFmtId="0" fontId="9" fillId="25" borderId="10" xfId="46" applyFont="1" applyFill="1" applyBorder="1" applyAlignment="1">
      <alignment horizontal="left" wrapText="1"/>
      <protection/>
    </xf>
    <xf numFmtId="0" fontId="4" fillId="25" borderId="10" xfId="46" applyFont="1" applyFill="1" applyBorder="1" applyAlignment="1">
      <alignment horizontal="left" wrapText="1"/>
      <protection/>
    </xf>
    <xf numFmtId="0" fontId="9" fillId="25" borderId="48" xfId="46" applyFont="1" applyFill="1" applyBorder="1" applyAlignment="1">
      <alignment horizontal="left" wrapText="1"/>
      <protection/>
    </xf>
    <xf numFmtId="0" fontId="4" fillId="25" borderId="48" xfId="46" applyFont="1" applyFill="1" applyBorder="1" applyAlignment="1">
      <alignment horizontal="left" wrapText="1"/>
      <protection/>
    </xf>
    <xf numFmtId="0" fontId="3" fillId="24" borderId="49" xfId="0" applyFont="1" applyFill="1" applyBorder="1" applyAlignment="1">
      <alignment/>
    </xf>
    <xf numFmtId="0" fontId="0" fillId="24" borderId="45" xfId="46" applyFont="1" applyFill="1" applyBorder="1" applyAlignment="1">
      <alignment horizontal="left" wrapText="1"/>
      <protection/>
    </xf>
    <xf numFmtId="0" fontId="3" fillId="24" borderId="45" xfId="46" applyFont="1" applyFill="1" applyBorder="1" applyAlignment="1">
      <alignment horizontal="left" wrapText="1"/>
      <protection/>
    </xf>
    <xf numFmtId="0" fontId="0" fillId="24" borderId="10" xfId="46" applyFont="1" applyFill="1" applyBorder="1" applyAlignment="1">
      <alignment horizontal="left" wrapText="1"/>
      <protection/>
    </xf>
    <xf numFmtId="0" fontId="3" fillId="24" borderId="10" xfId="46" applyFont="1" applyFill="1" applyBorder="1" applyAlignment="1">
      <alignment horizontal="left" wrapText="1"/>
      <protection/>
    </xf>
    <xf numFmtId="0" fontId="0" fillId="24" borderId="50" xfId="0" applyFont="1" applyFill="1" applyBorder="1" applyAlignment="1">
      <alignment/>
    </xf>
    <xf numFmtId="0" fontId="0" fillId="25" borderId="51" xfId="46" applyFont="1" applyFill="1" applyBorder="1" applyAlignment="1">
      <alignment horizontal="left" wrapText="1"/>
      <protection/>
    </xf>
    <xf numFmtId="0" fontId="3" fillId="25" borderId="51" xfId="46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8">
      <selection activeCell="I48" sqref="I48"/>
    </sheetView>
  </sheetViews>
  <sheetFormatPr defaultColWidth="9.00390625" defaultRowHeight="12.75"/>
  <cols>
    <col min="1" max="1" width="3.625" style="21" customWidth="1"/>
    <col min="2" max="2" width="6.25390625" style="21" customWidth="1"/>
    <col min="3" max="3" width="10.25390625" style="21" customWidth="1"/>
    <col min="4" max="4" width="14.125" style="21" customWidth="1"/>
    <col min="5" max="5" width="8.125" style="21" customWidth="1"/>
    <col min="6" max="6" width="5.00390625" style="21" customWidth="1"/>
    <col min="7" max="7" width="3.625" style="21" customWidth="1"/>
    <col min="8" max="8" width="4.75390625" style="21" customWidth="1"/>
    <col min="9" max="9" width="9.625" style="21" customWidth="1"/>
    <col min="10" max="10" width="13.25390625" style="21" customWidth="1"/>
    <col min="11" max="11" width="7.25390625" style="21" customWidth="1"/>
    <col min="12" max="12" width="5.375" style="21" customWidth="1"/>
    <col min="13" max="13" width="3.625" style="21" customWidth="1"/>
    <col min="14" max="14" width="5.25390625" style="21" customWidth="1"/>
    <col min="15" max="15" width="9.625" style="21" customWidth="1"/>
    <col min="16" max="16" width="13.25390625" style="21" customWidth="1"/>
    <col min="17" max="17" width="7.375" style="21" customWidth="1"/>
    <col min="18" max="18" width="7.00390625" style="21" customWidth="1"/>
    <col min="19" max="19" width="5.00390625" style="21" customWidth="1"/>
    <col min="20" max="16384" width="9.125" style="21" customWidth="1"/>
  </cols>
  <sheetData>
    <row r="1" s="20" customFormat="1" ht="22.5" customHeight="1">
      <c r="A1" s="1" t="s">
        <v>145</v>
      </c>
    </row>
    <row r="2" ht="17.25" customHeight="1">
      <c r="A2" s="24" t="s">
        <v>147</v>
      </c>
    </row>
    <row r="3" ht="13.5" thickBot="1"/>
    <row r="4" spans="1:17" s="24" customFormat="1" ht="17.25" customHeight="1" thickBot="1" thickTop="1">
      <c r="A4" s="74" t="s">
        <v>140</v>
      </c>
      <c r="B4" s="22"/>
      <c r="C4" s="22"/>
      <c r="D4" s="22"/>
      <c r="E4" s="23"/>
      <c r="F4" s="39"/>
      <c r="G4" s="75" t="s">
        <v>0</v>
      </c>
      <c r="H4" s="22"/>
      <c r="I4" s="22"/>
      <c r="J4" s="22"/>
      <c r="K4" s="23"/>
      <c r="L4" s="39"/>
      <c r="M4" s="76" t="s">
        <v>1</v>
      </c>
      <c r="N4" s="22"/>
      <c r="O4" s="22"/>
      <c r="P4" s="22"/>
      <c r="Q4" s="23"/>
    </row>
    <row r="5" spans="1:17" ht="17.25" customHeight="1" thickTop="1">
      <c r="A5" s="84" t="s">
        <v>2</v>
      </c>
      <c r="B5" s="85" t="s">
        <v>3</v>
      </c>
      <c r="C5" s="85" t="s">
        <v>4</v>
      </c>
      <c r="D5" s="86" t="s">
        <v>5</v>
      </c>
      <c r="E5" s="87">
        <v>849</v>
      </c>
      <c r="F5" s="40"/>
      <c r="G5" s="84" t="s">
        <v>2</v>
      </c>
      <c r="H5" s="86"/>
      <c r="I5" s="85" t="s">
        <v>7</v>
      </c>
      <c r="J5" s="86" t="s">
        <v>8</v>
      </c>
      <c r="K5" s="96">
        <v>448</v>
      </c>
      <c r="L5" s="40"/>
      <c r="M5" s="84" t="s">
        <v>2</v>
      </c>
      <c r="N5" s="106" t="s">
        <v>6</v>
      </c>
      <c r="O5" s="106" t="s">
        <v>56</v>
      </c>
      <c r="P5" s="107" t="s">
        <v>128</v>
      </c>
      <c r="Q5" s="96">
        <v>332</v>
      </c>
    </row>
    <row r="6" spans="1:17" ht="15" customHeight="1">
      <c r="A6" s="88" t="s">
        <v>9</v>
      </c>
      <c r="B6" s="89" t="s">
        <v>10</v>
      </c>
      <c r="C6" s="89" t="s">
        <v>92</v>
      </c>
      <c r="D6" s="90" t="s">
        <v>11</v>
      </c>
      <c r="E6" s="91">
        <v>836</v>
      </c>
      <c r="F6" s="40"/>
      <c r="G6" s="97" t="s">
        <v>9</v>
      </c>
      <c r="H6" s="98"/>
      <c r="I6" s="98" t="s">
        <v>15</v>
      </c>
      <c r="J6" s="99" t="s">
        <v>16</v>
      </c>
      <c r="K6" s="100">
        <v>412</v>
      </c>
      <c r="L6" s="40"/>
      <c r="M6" s="88" t="s">
        <v>9</v>
      </c>
      <c r="N6" s="108"/>
      <c r="O6" s="108" t="s">
        <v>15</v>
      </c>
      <c r="P6" s="109" t="s">
        <v>122</v>
      </c>
      <c r="Q6" s="100">
        <v>280</v>
      </c>
    </row>
    <row r="7" spans="1:17" ht="15" customHeight="1">
      <c r="A7" s="88" t="s">
        <v>19</v>
      </c>
      <c r="B7" s="89"/>
      <c r="C7" s="89" t="s">
        <v>31</v>
      </c>
      <c r="D7" s="90" t="s">
        <v>32</v>
      </c>
      <c r="E7" s="91">
        <v>802</v>
      </c>
      <c r="F7" s="40"/>
      <c r="G7" s="88" t="s">
        <v>19</v>
      </c>
      <c r="H7" s="101"/>
      <c r="I7" s="101" t="s">
        <v>22</v>
      </c>
      <c r="J7" s="102" t="s">
        <v>23</v>
      </c>
      <c r="K7" s="100">
        <v>385</v>
      </c>
      <c r="L7" s="40"/>
      <c r="M7" s="88" t="s">
        <v>19</v>
      </c>
      <c r="N7" s="108"/>
      <c r="O7" s="108" t="s">
        <v>28</v>
      </c>
      <c r="P7" s="109" t="s">
        <v>29</v>
      </c>
      <c r="Q7" s="100">
        <v>278</v>
      </c>
    </row>
    <row r="8" spans="1:17" ht="15" customHeight="1" thickBot="1">
      <c r="A8" s="88" t="s">
        <v>26</v>
      </c>
      <c r="B8" s="89"/>
      <c r="C8" s="89" t="s">
        <v>33</v>
      </c>
      <c r="D8" s="90" t="s">
        <v>46</v>
      </c>
      <c r="E8" s="91">
        <v>696</v>
      </c>
      <c r="F8" s="40"/>
      <c r="G8" s="88" t="s">
        <v>26</v>
      </c>
      <c r="H8" s="101"/>
      <c r="I8" s="101" t="s">
        <v>111</v>
      </c>
      <c r="J8" s="102" t="s">
        <v>108</v>
      </c>
      <c r="K8" s="100">
        <v>379</v>
      </c>
      <c r="L8" s="40"/>
      <c r="M8" s="110" t="s">
        <v>26</v>
      </c>
      <c r="N8" s="111"/>
      <c r="O8" s="111" t="s">
        <v>48</v>
      </c>
      <c r="P8" s="112" t="s">
        <v>49</v>
      </c>
      <c r="Q8" s="105">
        <v>259</v>
      </c>
    </row>
    <row r="9" spans="1:17" ht="15" customHeight="1" thickBot="1">
      <c r="A9" s="88" t="s">
        <v>30</v>
      </c>
      <c r="B9" s="89"/>
      <c r="C9" s="89" t="s">
        <v>56</v>
      </c>
      <c r="D9" s="90" t="s">
        <v>57</v>
      </c>
      <c r="E9" s="91">
        <v>693</v>
      </c>
      <c r="F9" s="40"/>
      <c r="G9" s="92" t="s">
        <v>30</v>
      </c>
      <c r="H9" s="103"/>
      <c r="I9" s="103" t="s">
        <v>13</v>
      </c>
      <c r="J9" s="104" t="s">
        <v>27</v>
      </c>
      <c r="K9" s="105">
        <v>323</v>
      </c>
      <c r="L9" s="40"/>
      <c r="M9" s="25" t="s">
        <v>30</v>
      </c>
      <c r="N9" s="16"/>
      <c r="O9" s="16" t="s">
        <v>24</v>
      </c>
      <c r="P9" s="17" t="s">
        <v>25</v>
      </c>
      <c r="Q9" s="71">
        <v>259</v>
      </c>
    </row>
    <row r="10" spans="1:17" ht="15" customHeight="1">
      <c r="A10" s="88" t="s">
        <v>34</v>
      </c>
      <c r="B10" s="89" t="s">
        <v>6</v>
      </c>
      <c r="C10" s="89" t="s">
        <v>20</v>
      </c>
      <c r="D10" s="90" t="s">
        <v>21</v>
      </c>
      <c r="E10" s="91">
        <v>626</v>
      </c>
      <c r="F10" s="40"/>
      <c r="G10" s="25" t="s">
        <v>34</v>
      </c>
      <c r="H10" s="16"/>
      <c r="I10" s="16" t="s">
        <v>31</v>
      </c>
      <c r="J10" s="17" t="s">
        <v>110</v>
      </c>
      <c r="K10" s="71">
        <v>304</v>
      </c>
      <c r="L10" s="40"/>
      <c r="M10" s="26" t="s">
        <v>34</v>
      </c>
      <c r="N10" s="12"/>
      <c r="O10" s="12" t="s">
        <v>125</v>
      </c>
      <c r="P10" s="11" t="s">
        <v>18</v>
      </c>
      <c r="Q10" s="14">
        <v>256</v>
      </c>
    </row>
    <row r="11" spans="1:17" ht="15" customHeight="1">
      <c r="A11" s="88" t="s">
        <v>39</v>
      </c>
      <c r="B11" s="89" t="s">
        <v>6</v>
      </c>
      <c r="C11" s="89" t="s">
        <v>40</v>
      </c>
      <c r="D11" s="90" t="s">
        <v>41</v>
      </c>
      <c r="E11" s="91">
        <v>621</v>
      </c>
      <c r="F11" s="40"/>
      <c r="G11" s="26" t="s">
        <v>39</v>
      </c>
      <c r="H11" s="12"/>
      <c r="I11" s="12" t="s">
        <v>48</v>
      </c>
      <c r="J11" s="11" t="s">
        <v>109</v>
      </c>
      <c r="K11" s="14">
        <v>260</v>
      </c>
      <c r="L11" s="40"/>
      <c r="M11" s="26" t="s">
        <v>39</v>
      </c>
      <c r="N11" s="12"/>
      <c r="O11" s="12" t="s">
        <v>126</v>
      </c>
      <c r="P11" s="11" t="s">
        <v>127</v>
      </c>
      <c r="Q11" s="14">
        <v>255</v>
      </c>
    </row>
    <row r="12" spans="1:17" ht="15" customHeight="1">
      <c r="A12" s="88" t="s">
        <v>42</v>
      </c>
      <c r="B12" s="89" t="s">
        <v>3</v>
      </c>
      <c r="C12" s="89" t="s">
        <v>51</v>
      </c>
      <c r="D12" s="90" t="s">
        <v>52</v>
      </c>
      <c r="E12" s="91">
        <v>616</v>
      </c>
      <c r="F12" s="40"/>
      <c r="G12" s="26" t="s">
        <v>42</v>
      </c>
      <c r="H12" s="12"/>
      <c r="I12" s="12" t="s">
        <v>33</v>
      </c>
      <c r="J12" s="11" t="s">
        <v>112</v>
      </c>
      <c r="K12" s="14">
        <v>200</v>
      </c>
      <c r="L12" s="40"/>
      <c r="M12" s="26" t="s">
        <v>42</v>
      </c>
      <c r="N12" s="12"/>
      <c r="O12" s="27" t="s">
        <v>22</v>
      </c>
      <c r="P12" s="3" t="s">
        <v>123</v>
      </c>
      <c r="Q12" s="14">
        <v>196</v>
      </c>
    </row>
    <row r="13" spans="1:17" ht="15" customHeight="1">
      <c r="A13" s="88" t="s">
        <v>45</v>
      </c>
      <c r="B13" s="89"/>
      <c r="C13" s="89" t="s">
        <v>37</v>
      </c>
      <c r="D13" s="90" t="s">
        <v>60</v>
      </c>
      <c r="E13" s="91">
        <v>605</v>
      </c>
      <c r="F13" s="40"/>
      <c r="G13" s="26" t="s">
        <v>45</v>
      </c>
      <c r="H13" s="12"/>
      <c r="I13" s="12" t="s">
        <v>4</v>
      </c>
      <c r="J13" s="11" t="s">
        <v>113</v>
      </c>
      <c r="K13" s="14">
        <v>261</v>
      </c>
      <c r="L13" s="40"/>
      <c r="M13" s="26" t="s">
        <v>45</v>
      </c>
      <c r="N13" s="12"/>
      <c r="O13" s="27" t="s">
        <v>13</v>
      </c>
      <c r="P13" s="3" t="s">
        <v>124</v>
      </c>
      <c r="Q13" s="14">
        <v>205</v>
      </c>
    </row>
    <row r="14" spans="1:17" ht="15" customHeight="1">
      <c r="A14" s="88" t="s">
        <v>50</v>
      </c>
      <c r="B14" s="89" t="s">
        <v>6</v>
      </c>
      <c r="C14" s="89" t="s">
        <v>93</v>
      </c>
      <c r="D14" s="90" t="s">
        <v>94</v>
      </c>
      <c r="E14" s="91">
        <v>650</v>
      </c>
      <c r="F14" s="40"/>
      <c r="G14" s="26" t="s">
        <v>50</v>
      </c>
      <c r="H14" s="12"/>
      <c r="I14" s="12" t="s">
        <v>141</v>
      </c>
      <c r="J14" s="11" t="s">
        <v>58</v>
      </c>
      <c r="K14" s="14">
        <v>232</v>
      </c>
      <c r="L14" s="40"/>
      <c r="M14" s="26" t="s">
        <v>50</v>
      </c>
      <c r="N14" s="12"/>
      <c r="O14" s="12" t="s">
        <v>73</v>
      </c>
      <c r="P14" s="11" t="s">
        <v>129</v>
      </c>
      <c r="Q14" s="14">
        <v>163</v>
      </c>
    </row>
    <row r="15" spans="1:17" ht="15" customHeight="1">
      <c r="A15" s="88" t="s">
        <v>55</v>
      </c>
      <c r="B15" s="89"/>
      <c r="C15" s="89" t="s">
        <v>28</v>
      </c>
      <c r="D15" s="90" t="s">
        <v>63</v>
      </c>
      <c r="E15" s="91">
        <v>600</v>
      </c>
      <c r="F15" s="40"/>
      <c r="G15" s="26" t="s">
        <v>55</v>
      </c>
      <c r="H15" s="12"/>
      <c r="I15" s="12" t="s">
        <v>31</v>
      </c>
      <c r="J15" s="11" t="s">
        <v>114</v>
      </c>
      <c r="K15" s="14">
        <v>275</v>
      </c>
      <c r="L15" s="40"/>
      <c r="M15" s="26" t="s">
        <v>55</v>
      </c>
      <c r="N15" s="12"/>
      <c r="O15" s="12" t="s">
        <v>37</v>
      </c>
      <c r="P15" s="11" t="s">
        <v>38</v>
      </c>
      <c r="Q15" s="14">
        <v>210</v>
      </c>
    </row>
    <row r="16" spans="1:17" ht="15" customHeight="1" thickBot="1">
      <c r="A16" s="92" t="s">
        <v>59</v>
      </c>
      <c r="B16" s="93" t="s">
        <v>12</v>
      </c>
      <c r="C16" s="93" t="s">
        <v>13</v>
      </c>
      <c r="D16" s="94" t="s">
        <v>14</v>
      </c>
      <c r="E16" s="95">
        <v>587</v>
      </c>
      <c r="F16" s="40"/>
      <c r="G16" s="26" t="s">
        <v>59</v>
      </c>
      <c r="H16" s="12"/>
      <c r="I16" s="12" t="s">
        <v>17</v>
      </c>
      <c r="J16" s="11" t="s">
        <v>115</v>
      </c>
      <c r="K16" s="14">
        <v>152</v>
      </c>
      <c r="L16" s="40"/>
      <c r="M16" s="26" t="s">
        <v>59</v>
      </c>
      <c r="N16" s="12"/>
      <c r="O16" s="12" t="s">
        <v>130</v>
      </c>
      <c r="P16" s="11" t="s">
        <v>131</v>
      </c>
      <c r="Q16" s="14">
        <v>186</v>
      </c>
    </row>
    <row r="17" spans="1:17" ht="15" customHeight="1">
      <c r="A17" s="72" t="s">
        <v>62</v>
      </c>
      <c r="B17" s="16" t="s">
        <v>3</v>
      </c>
      <c r="C17" s="16" t="s">
        <v>31</v>
      </c>
      <c r="D17" s="17" t="s">
        <v>69</v>
      </c>
      <c r="E17" s="73">
        <v>572</v>
      </c>
      <c r="F17" s="40"/>
      <c r="G17" s="26" t="s">
        <v>62</v>
      </c>
      <c r="H17" s="12"/>
      <c r="I17" s="12" t="s">
        <v>70</v>
      </c>
      <c r="J17" s="11" t="s">
        <v>116</v>
      </c>
      <c r="K17" s="14">
        <v>178</v>
      </c>
      <c r="L17" s="40"/>
      <c r="M17" s="26" t="s">
        <v>62</v>
      </c>
      <c r="N17" s="12"/>
      <c r="O17" s="12" t="s">
        <v>13</v>
      </c>
      <c r="P17" s="11" t="s">
        <v>132</v>
      </c>
      <c r="Q17" s="14">
        <v>223</v>
      </c>
    </row>
    <row r="18" spans="1:17" ht="15" customHeight="1">
      <c r="A18" s="15" t="s">
        <v>64</v>
      </c>
      <c r="B18" s="12" t="s">
        <v>3</v>
      </c>
      <c r="C18" s="12" t="s">
        <v>43</v>
      </c>
      <c r="D18" s="11" t="s">
        <v>44</v>
      </c>
      <c r="E18" s="13">
        <v>618</v>
      </c>
      <c r="F18" s="40"/>
      <c r="G18" s="26" t="s">
        <v>64</v>
      </c>
      <c r="H18" s="12"/>
      <c r="I18" s="21" t="s">
        <v>73</v>
      </c>
      <c r="J18" s="3" t="s">
        <v>74</v>
      </c>
      <c r="K18" s="14">
        <v>191</v>
      </c>
      <c r="L18" s="40"/>
      <c r="M18" s="26" t="s">
        <v>64</v>
      </c>
      <c r="N18" s="12"/>
      <c r="O18" s="12" t="s">
        <v>133</v>
      </c>
      <c r="P18" s="11" t="s">
        <v>134</v>
      </c>
      <c r="Q18" s="14">
        <v>234</v>
      </c>
    </row>
    <row r="19" spans="1:17" ht="15" customHeight="1">
      <c r="A19" s="15" t="s">
        <v>65</v>
      </c>
      <c r="B19" s="12"/>
      <c r="C19" s="12" t="s">
        <v>95</v>
      </c>
      <c r="D19" s="11" t="s">
        <v>96</v>
      </c>
      <c r="E19" s="13">
        <v>602</v>
      </c>
      <c r="F19" s="40"/>
      <c r="G19" s="26" t="s">
        <v>65</v>
      </c>
      <c r="H19" s="12"/>
      <c r="I19" s="12" t="s">
        <v>31</v>
      </c>
      <c r="J19" s="11" t="s">
        <v>47</v>
      </c>
      <c r="K19" s="14">
        <v>169</v>
      </c>
      <c r="L19" s="40"/>
      <c r="M19" s="26" t="s">
        <v>65</v>
      </c>
      <c r="N19" s="12"/>
      <c r="O19" s="12" t="s">
        <v>37</v>
      </c>
      <c r="P19" s="11" t="s">
        <v>67</v>
      </c>
      <c r="Q19" s="14">
        <v>193</v>
      </c>
    </row>
    <row r="20" spans="1:17" ht="15" customHeight="1">
      <c r="A20" s="25" t="s">
        <v>68</v>
      </c>
      <c r="B20" s="16" t="s">
        <v>3</v>
      </c>
      <c r="C20" s="16" t="s">
        <v>97</v>
      </c>
      <c r="D20" s="17" t="s">
        <v>98</v>
      </c>
      <c r="E20" s="13">
        <v>547</v>
      </c>
      <c r="F20" s="40"/>
      <c r="G20" s="26" t="s">
        <v>68</v>
      </c>
      <c r="H20" s="12"/>
      <c r="I20" s="12" t="s">
        <v>37</v>
      </c>
      <c r="J20" s="11" t="s">
        <v>117</v>
      </c>
      <c r="K20" s="14">
        <v>187</v>
      </c>
      <c r="L20" s="40"/>
      <c r="M20" s="26" t="s">
        <v>68</v>
      </c>
      <c r="N20" s="12"/>
      <c r="O20" s="12" t="s">
        <v>53</v>
      </c>
      <c r="P20" s="11" t="s">
        <v>54</v>
      </c>
      <c r="Q20" s="14">
        <v>142</v>
      </c>
    </row>
    <row r="21" spans="1:17" ht="15" customHeight="1">
      <c r="A21" s="26" t="s">
        <v>71</v>
      </c>
      <c r="B21" s="12"/>
      <c r="C21" s="12" t="s">
        <v>13</v>
      </c>
      <c r="D21" s="11" t="s">
        <v>99</v>
      </c>
      <c r="E21" s="13">
        <v>520</v>
      </c>
      <c r="F21" s="40"/>
      <c r="G21" s="26" t="s">
        <v>71</v>
      </c>
      <c r="H21" s="12"/>
      <c r="I21" s="12" t="s">
        <v>33</v>
      </c>
      <c r="J21" s="11" t="s">
        <v>118</v>
      </c>
      <c r="K21" s="14">
        <v>194</v>
      </c>
      <c r="L21" s="40"/>
      <c r="M21" s="26" t="s">
        <v>71</v>
      </c>
      <c r="N21" s="12"/>
      <c r="O21" s="12" t="s">
        <v>135</v>
      </c>
      <c r="P21" s="11" t="s">
        <v>136</v>
      </c>
      <c r="Q21" s="14">
        <v>166</v>
      </c>
    </row>
    <row r="22" spans="1:17" ht="15" customHeight="1">
      <c r="A22" s="26" t="s">
        <v>72</v>
      </c>
      <c r="B22" s="12"/>
      <c r="C22" s="12" t="s">
        <v>100</v>
      </c>
      <c r="D22" s="11" t="s">
        <v>101</v>
      </c>
      <c r="E22" s="13">
        <v>484</v>
      </c>
      <c r="F22" s="40"/>
      <c r="G22" s="26" t="s">
        <v>72</v>
      </c>
      <c r="H22" s="12"/>
      <c r="I22" s="12" t="s">
        <v>31</v>
      </c>
      <c r="J22" s="11" t="s">
        <v>61</v>
      </c>
      <c r="K22" s="14">
        <v>189</v>
      </c>
      <c r="L22" s="40"/>
      <c r="M22" s="26" t="s">
        <v>72</v>
      </c>
      <c r="N22" s="12"/>
      <c r="O22" s="12" t="s">
        <v>56</v>
      </c>
      <c r="P22" s="11" t="s">
        <v>77</v>
      </c>
      <c r="Q22" s="14">
        <v>211</v>
      </c>
    </row>
    <row r="23" spans="1:17" ht="15" customHeight="1">
      <c r="A23" s="26" t="s">
        <v>75</v>
      </c>
      <c r="B23" s="12" t="s">
        <v>10</v>
      </c>
      <c r="C23" s="12" t="s">
        <v>35</v>
      </c>
      <c r="D23" s="11" t="s">
        <v>36</v>
      </c>
      <c r="E23" s="13">
        <v>596</v>
      </c>
      <c r="F23" s="40"/>
      <c r="G23" s="26" t="s">
        <v>75</v>
      </c>
      <c r="H23" s="12"/>
      <c r="I23" s="12" t="s">
        <v>13</v>
      </c>
      <c r="J23" s="11" t="s">
        <v>119</v>
      </c>
      <c r="K23" s="14">
        <v>177</v>
      </c>
      <c r="L23" s="40"/>
      <c r="M23" s="26" t="s">
        <v>75</v>
      </c>
      <c r="N23" s="12" t="s">
        <v>3</v>
      </c>
      <c r="O23" s="12" t="s">
        <v>105</v>
      </c>
      <c r="P23" s="11" t="s">
        <v>106</v>
      </c>
      <c r="Q23" s="14">
        <v>193</v>
      </c>
    </row>
    <row r="24" spans="1:17" ht="15" customHeight="1">
      <c r="A24" s="26" t="s">
        <v>76</v>
      </c>
      <c r="B24" s="12"/>
      <c r="C24" s="12" t="s">
        <v>102</v>
      </c>
      <c r="D24" s="11" t="s">
        <v>103</v>
      </c>
      <c r="E24" s="13">
        <v>495</v>
      </c>
      <c r="F24" s="40"/>
      <c r="G24" s="26" t="s">
        <v>76</v>
      </c>
      <c r="H24" s="12"/>
      <c r="I24" s="12" t="s">
        <v>120</v>
      </c>
      <c r="J24" s="11" t="s">
        <v>121</v>
      </c>
      <c r="K24" s="14">
        <v>170</v>
      </c>
      <c r="L24" s="40"/>
      <c r="M24" s="26" t="s">
        <v>76</v>
      </c>
      <c r="N24" s="12"/>
      <c r="O24" s="12" t="s">
        <v>137</v>
      </c>
      <c r="P24" s="11" t="s">
        <v>138</v>
      </c>
      <c r="Q24" s="14">
        <v>205</v>
      </c>
    </row>
    <row r="25" spans="1:17" ht="15" customHeight="1" thickBot="1">
      <c r="A25" s="28" t="s">
        <v>78</v>
      </c>
      <c r="B25" s="18"/>
      <c r="C25" s="18" t="s">
        <v>104</v>
      </c>
      <c r="D25" s="19" t="s">
        <v>66</v>
      </c>
      <c r="E25" s="61">
        <v>608</v>
      </c>
      <c r="F25" s="40"/>
      <c r="G25" s="28" t="s">
        <v>78</v>
      </c>
      <c r="H25" s="18"/>
      <c r="I25" s="18" t="s">
        <v>15</v>
      </c>
      <c r="J25" s="19" t="s">
        <v>107</v>
      </c>
      <c r="K25" s="62">
        <v>280</v>
      </c>
      <c r="L25" s="40"/>
      <c r="M25" s="28" t="s">
        <v>78</v>
      </c>
      <c r="N25" s="18"/>
      <c r="O25" s="18" t="s">
        <v>40</v>
      </c>
      <c r="P25" s="19" t="s">
        <v>139</v>
      </c>
      <c r="Q25" s="62">
        <v>186</v>
      </c>
    </row>
    <row r="26" ht="14.25" thickBot="1" thickTop="1"/>
    <row r="27" spans="1:17" ht="13.5" thickTop="1">
      <c r="A27" s="24" t="s">
        <v>79</v>
      </c>
      <c r="B27" s="24"/>
      <c r="C27" s="24"/>
      <c r="D27" s="24"/>
      <c r="E27" s="29">
        <f>SUM(E5:E25)</f>
        <v>13223</v>
      </c>
      <c r="F27" s="24"/>
      <c r="G27" s="24"/>
      <c r="H27" s="24"/>
      <c r="I27" s="24"/>
      <c r="J27" s="24"/>
      <c r="K27" s="29">
        <f>SUM(K5:K25)</f>
        <v>5366</v>
      </c>
      <c r="L27" s="24"/>
      <c r="M27" s="24"/>
      <c r="N27" s="24"/>
      <c r="O27" s="24"/>
      <c r="P27" s="24"/>
      <c r="Q27" s="29">
        <f>SUM(Q5:Q25)</f>
        <v>4632</v>
      </c>
    </row>
    <row r="28" spans="1:17" ht="13.5" thickBot="1">
      <c r="A28" s="24" t="s">
        <v>80</v>
      </c>
      <c r="B28" s="24"/>
      <c r="C28" s="24"/>
      <c r="D28" s="24"/>
      <c r="E28" s="30">
        <v>12</v>
      </c>
      <c r="F28" s="24"/>
      <c r="G28" s="24"/>
      <c r="H28" s="24"/>
      <c r="I28" s="24"/>
      <c r="J28" s="24"/>
      <c r="K28" s="30">
        <v>5</v>
      </c>
      <c r="L28" s="24"/>
      <c r="M28" s="24"/>
      <c r="N28" s="24"/>
      <c r="O28" s="24"/>
      <c r="P28" s="24"/>
      <c r="Q28" s="30">
        <v>4</v>
      </c>
    </row>
    <row r="29" spans="1:17" s="2" customFormat="1" ht="18.75" customHeight="1" thickBot="1" thickTop="1">
      <c r="A29" s="6" t="s">
        <v>142</v>
      </c>
      <c r="B29" s="4"/>
      <c r="C29" s="4"/>
      <c r="D29" s="63"/>
      <c r="E29" s="82">
        <f>E27/21</f>
        <v>629.6666666666666</v>
      </c>
      <c r="F29" s="82"/>
      <c r="G29" s="82"/>
      <c r="H29" s="82"/>
      <c r="I29" s="82"/>
      <c r="J29" s="82"/>
      <c r="K29" s="82">
        <f>K27/21</f>
        <v>255.52380952380952</v>
      </c>
      <c r="L29" s="82"/>
      <c r="M29" s="82"/>
      <c r="N29" s="82"/>
      <c r="O29" s="82"/>
      <c r="P29" s="82"/>
      <c r="Q29" s="82">
        <f>Q27/21</f>
        <v>220.57142857142858</v>
      </c>
    </row>
    <row r="30" spans="1:19" ht="14.25" thickBot="1" thickTop="1">
      <c r="A30" s="31"/>
      <c r="B30" s="32"/>
      <c r="C30" s="32"/>
      <c r="D30" s="33"/>
      <c r="E30" s="31"/>
      <c r="L30" s="65" t="s">
        <v>146</v>
      </c>
      <c r="M30" s="34"/>
      <c r="N30" s="34"/>
      <c r="O30" s="34"/>
      <c r="P30" s="34"/>
      <c r="Q30" s="34"/>
      <c r="R30" s="34"/>
      <c r="S30" s="83" t="s">
        <v>81</v>
      </c>
    </row>
    <row r="31" spans="12:19" ht="14.25" thickBot="1" thickTop="1">
      <c r="L31" s="66" t="s">
        <v>82</v>
      </c>
      <c r="M31" s="5"/>
      <c r="N31" s="5"/>
      <c r="O31" s="67" t="s">
        <v>83</v>
      </c>
      <c r="P31" s="77" t="s">
        <v>148</v>
      </c>
      <c r="Q31" s="68" t="s">
        <v>84</v>
      </c>
      <c r="R31" s="69" t="s">
        <v>85</v>
      </c>
      <c r="S31" s="70"/>
    </row>
    <row r="32" spans="1:19" ht="13.5" thickTop="1">
      <c r="A32" s="41" t="s">
        <v>86</v>
      </c>
      <c r="B32" s="42"/>
      <c r="C32" s="42"/>
      <c r="D32" s="42"/>
      <c r="E32" s="43">
        <v>2723</v>
      </c>
      <c r="F32" s="42" t="s">
        <v>87</v>
      </c>
      <c r="G32" s="42"/>
      <c r="H32" s="42"/>
      <c r="I32" s="42"/>
      <c r="J32" s="44"/>
      <c r="L32" s="56" t="s">
        <v>140</v>
      </c>
      <c r="M32" s="31"/>
      <c r="N32" s="31"/>
      <c r="O32" s="7">
        <f>E27</f>
        <v>13223</v>
      </c>
      <c r="P32" s="78">
        <v>15</v>
      </c>
      <c r="Q32" s="64">
        <f>O32/E34</f>
        <v>0.5694414538564231</v>
      </c>
      <c r="R32" s="36">
        <v>12</v>
      </c>
      <c r="S32" s="35">
        <v>-3</v>
      </c>
    </row>
    <row r="33" spans="1:19" ht="15">
      <c r="A33" s="45" t="s">
        <v>88</v>
      </c>
      <c r="B33" s="46"/>
      <c r="C33" s="46"/>
      <c r="D33" s="46"/>
      <c r="E33" s="47">
        <v>0.4638</v>
      </c>
      <c r="F33" s="46" t="s">
        <v>143</v>
      </c>
      <c r="G33" s="46"/>
      <c r="H33" s="46"/>
      <c r="I33" s="48">
        <f>E32*E33</f>
        <v>1262.9274</v>
      </c>
      <c r="J33" s="49" t="s">
        <v>89</v>
      </c>
      <c r="L33" s="81" t="s">
        <v>0</v>
      </c>
      <c r="M33" s="31"/>
      <c r="N33" s="31"/>
      <c r="O33" s="7">
        <f>K27</f>
        <v>5366</v>
      </c>
      <c r="P33" s="79">
        <v>3</v>
      </c>
      <c r="Q33" s="64">
        <f>O33/E34</f>
        <v>0.2310839326471728</v>
      </c>
      <c r="R33" s="36">
        <v>5</v>
      </c>
      <c r="S33" s="35">
        <v>2</v>
      </c>
    </row>
    <row r="34" spans="1:19" ht="15.75" thickBot="1">
      <c r="A34" s="50" t="s">
        <v>90</v>
      </c>
      <c r="B34" s="51"/>
      <c r="C34" s="51"/>
      <c r="D34" s="51"/>
      <c r="E34" s="52">
        <f>E27+K27+Q27</f>
        <v>23221</v>
      </c>
      <c r="F34" s="51" t="s">
        <v>144</v>
      </c>
      <c r="G34" s="51"/>
      <c r="H34" s="51"/>
      <c r="I34" s="53">
        <f>E34/I33</f>
        <v>18.386646770036027</v>
      </c>
      <c r="J34" s="54" t="s">
        <v>91</v>
      </c>
      <c r="L34" s="81" t="s">
        <v>1</v>
      </c>
      <c r="M34" s="31"/>
      <c r="N34" s="31"/>
      <c r="O34" s="7">
        <f>Q27</f>
        <v>4632</v>
      </c>
      <c r="P34" s="79">
        <v>2</v>
      </c>
      <c r="Q34" s="64">
        <f>O34/E34</f>
        <v>0.1994746134964041</v>
      </c>
      <c r="R34" s="36">
        <v>4</v>
      </c>
      <c r="S34" s="35">
        <v>2</v>
      </c>
    </row>
    <row r="35" spans="12:19" ht="14.25" thickBot="1" thickTop="1">
      <c r="L35" s="57"/>
      <c r="M35" s="58"/>
      <c r="N35" s="58"/>
      <c r="O35" s="59"/>
      <c r="P35" s="80">
        <v>1</v>
      </c>
      <c r="Q35" s="55"/>
      <c r="R35" s="60"/>
      <c r="S35" s="37"/>
    </row>
    <row r="36" spans="7:17" ht="13.5" thickTop="1">
      <c r="G36" s="31"/>
      <c r="H36" s="31"/>
      <c r="I36" s="8"/>
      <c r="J36" s="31"/>
      <c r="M36" s="9"/>
      <c r="N36" s="31"/>
      <c r="O36" s="31"/>
      <c r="P36" s="10"/>
      <c r="Q36" s="31"/>
    </row>
    <row r="37" spans="7:17" ht="12.75">
      <c r="G37" s="31"/>
      <c r="H37" s="31"/>
      <c r="I37" s="8"/>
      <c r="J37" s="31"/>
      <c r="M37" s="9"/>
      <c r="N37" s="31"/>
      <c r="O37" s="31"/>
      <c r="P37" s="10"/>
      <c r="Q37" s="31"/>
    </row>
    <row r="39" ht="12.75">
      <c r="H39" s="38"/>
    </row>
    <row r="40" ht="12.75">
      <c r="H40" s="38"/>
    </row>
    <row r="98" ht="15.75" customHeight="1"/>
    <row r="103" ht="14.25" customHeight="1"/>
  </sheetData>
  <sheetProtection/>
  <printOptions/>
  <pageMargins left="0.25" right="0.37" top="0.34" bottom="0.39" header="0.28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MUKLipa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Zbyněk Linhart</dc:creator>
  <cp:keywords/>
  <dc:description/>
  <cp:lastModifiedBy>Oliva</cp:lastModifiedBy>
  <cp:lastPrinted>2002-12-30T16:25:36Z</cp:lastPrinted>
  <dcterms:created xsi:type="dcterms:W3CDTF">2002-09-08T05:07:46Z</dcterms:created>
  <dcterms:modified xsi:type="dcterms:W3CDTF">2010-07-01T08:49:44Z</dcterms:modified>
  <cp:category/>
  <cp:version/>
  <cp:contentType/>
  <cp:contentStatus/>
</cp:coreProperties>
</file>