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180" windowHeight="12015" activeTab="0"/>
  </bookViews>
  <sheets>
    <sheet name="konečné výsledky vč přeskočení" sheetId="1" r:id="rId1"/>
    <sheet name="kanlistina" sheetId="2" r:id="rId2"/>
    <sheet name="okrsek1" sheetId="3" r:id="rId3"/>
    <sheet name="okrsek2" sheetId="4" r:id="rId4"/>
    <sheet name="okrsek3" sheetId="5" r:id="rId5"/>
    <sheet name="okrsek4" sheetId="6" r:id="rId6"/>
    <sheet name="okrsek5" sheetId="7" r:id="rId7"/>
    <sheet name="pořadílidi" sheetId="8" r:id="rId8"/>
  </sheets>
  <definedNames/>
  <calcPr fullCalcOnLoad="1"/>
</workbook>
</file>

<file path=xl/sharedStrings.xml><?xml version="1.0" encoding="utf-8"?>
<sst xmlns="http://schemas.openxmlformats.org/spreadsheetml/2006/main" count="2884" uniqueCount="312">
  <si>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</si>
  <si>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</si>
  <si>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</si>
  <si>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</si>
  <si>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</si>
  <si>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</si>
  <si>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</si>
  <si>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</si>
  <si>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</si>
  <si>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</si>
  <si>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</si>
  <si>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</si>
  <si>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</si>
  <si>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</si>
  <si>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</si>
  <si>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</si>
  <si>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</si>
  <si>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</si>
  <si>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</si>
  <si>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</si>
  <si>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</si>
  <si>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Celkem hlasů</t>
  </si>
  <si>
    <t>Počet mandátů</t>
  </si>
  <si>
    <t>průměr hlasů na kandidáta ve volební straně</t>
  </si>
  <si>
    <t xml:space="preserve">V Krásné Lípě je </t>
  </si>
  <si>
    <t>voličů</t>
  </si>
  <si>
    <t xml:space="preserve">Rekapitulace výsledků voleb </t>
  </si>
  <si>
    <t>změna</t>
  </si>
  <si>
    <t xml:space="preserve">Voleb se zúčastnilo </t>
  </si>
  <si>
    <t>voličů, tj.</t>
  </si>
  <si>
    <t>voličů.</t>
  </si>
  <si>
    <t>volební strana</t>
  </si>
  <si>
    <t>počet hlasů</t>
  </si>
  <si>
    <t>v procentech</t>
  </si>
  <si>
    <t>mandáty</t>
  </si>
  <si>
    <t>Celkem bylo odevzdáno</t>
  </si>
  <si>
    <t>hlasů tj. v prům.</t>
  </si>
  <si>
    <t>hlasů</t>
  </si>
  <si>
    <t>Sdružení 2006</t>
  </si>
  <si>
    <t>KSČM</t>
  </si>
  <si>
    <t>Strana zelených</t>
  </si>
  <si>
    <t>v r. 2006</t>
  </si>
  <si>
    <t>Tomáš</t>
  </si>
  <si>
    <t>Gottwald</t>
  </si>
  <si>
    <t>Leoš</t>
  </si>
  <si>
    <t>Virgler</t>
  </si>
  <si>
    <t>Milan</t>
  </si>
  <si>
    <t>Pešír</t>
  </si>
  <si>
    <t>Jan</t>
  </si>
  <si>
    <t>Železný</t>
  </si>
  <si>
    <t>Mgr.</t>
  </si>
  <si>
    <t>Lukáš</t>
  </si>
  <si>
    <t>Melichar</t>
  </si>
  <si>
    <t>Miroslav</t>
  </si>
  <si>
    <t>Kováč</t>
  </si>
  <si>
    <t>Richard</t>
  </si>
  <si>
    <t>Černý</t>
  </si>
  <si>
    <t>Radek</t>
  </si>
  <si>
    <t>Hlinka</t>
  </si>
  <si>
    <t>Jaroslav</t>
  </si>
  <si>
    <t>Alena</t>
  </si>
  <si>
    <t>Kováčová</t>
  </si>
  <si>
    <t>Vladislava</t>
  </si>
  <si>
    <t>Holasová</t>
  </si>
  <si>
    <t>Petr</t>
  </si>
  <si>
    <t>Koutník</t>
  </si>
  <si>
    <t>Roman</t>
  </si>
  <si>
    <t>Dvořák</t>
  </si>
  <si>
    <t>Václav</t>
  </si>
  <si>
    <t>Čermák</t>
  </si>
  <si>
    <t>David</t>
  </si>
  <si>
    <t>Sekera</t>
  </si>
  <si>
    <t>MUDr.</t>
  </si>
  <si>
    <t>Leona</t>
  </si>
  <si>
    <t>Havlová</t>
  </si>
  <si>
    <t>Michaela</t>
  </si>
  <si>
    <t>Gottwaldová</t>
  </si>
  <si>
    <t>Milosvav</t>
  </si>
  <si>
    <t>Derner</t>
  </si>
  <si>
    <t>Michal</t>
  </si>
  <si>
    <t>Maus</t>
  </si>
  <si>
    <t>Sýkora</t>
  </si>
  <si>
    <t>Veronika</t>
  </si>
  <si>
    <t>Matějková</t>
  </si>
  <si>
    <t>Ing.</t>
  </si>
  <si>
    <t>Zbyněk</t>
  </si>
  <si>
    <t>Linhart</t>
  </si>
  <si>
    <t>Hořeňovský</t>
  </si>
  <si>
    <t>Jan Prokop</t>
  </si>
  <si>
    <t>Škoda</t>
  </si>
  <si>
    <t xml:space="preserve">Milan </t>
  </si>
  <si>
    <t>Sudek</t>
  </si>
  <si>
    <t>Hana</t>
  </si>
  <si>
    <t>Volfová</t>
  </si>
  <si>
    <t>Stibor</t>
  </si>
  <si>
    <t xml:space="preserve">Jan </t>
  </si>
  <si>
    <t>Kolář</t>
  </si>
  <si>
    <t>RNDr.</t>
  </si>
  <si>
    <t>Ivana</t>
  </si>
  <si>
    <t>Preyová</t>
  </si>
  <si>
    <t>PaedDr.</t>
  </si>
  <si>
    <t>Šedivý</t>
  </si>
  <si>
    <t>Jiří</t>
  </si>
  <si>
    <t>Podhorský</t>
  </si>
  <si>
    <t>Dana</t>
  </si>
  <si>
    <t>Smolová</t>
  </si>
  <si>
    <t>Jana</t>
  </si>
  <si>
    <t>Gálová</t>
  </si>
  <si>
    <t>Hieke</t>
  </si>
  <si>
    <t>Radana</t>
  </si>
  <si>
    <t>Michlíková</t>
  </si>
  <si>
    <t xml:space="preserve">Miroslav </t>
  </si>
  <si>
    <t>Vais</t>
  </si>
  <si>
    <t>Karel</t>
  </si>
  <si>
    <t>Beneš</t>
  </si>
  <si>
    <t>Semelka</t>
  </si>
  <si>
    <t>Astrid</t>
  </si>
  <si>
    <t>Schnittnerová</t>
  </si>
  <si>
    <t>Šena</t>
  </si>
  <si>
    <t>JUDr.</t>
  </si>
  <si>
    <t>Pražák</t>
  </si>
  <si>
    <t>PhDr.</t>
  </si>
  <si>
    <t>Purnoch</t>
  </si>
  <si>
    <t>Listina kandidátů do zastupitelstva města Krásná Lípa pro volby konané dne 15. - 16. 10. 2010</t>
  </si>
  <si>
    <t>Sdružení 2010</t>
  </si>
  <si>
    <t>ODS</t>
  </si>
  <si>
    <t>Vích</t>
  </si>
  <si>
    <t>Chvátalová</t>
  </si>
  <si>
    <t>Suda</t>
  </si>
  <si>
    <t>František</t>
  </si>
  <si>
    <t>Němec</t>
  </si>
  <si>
    <t>Antálková</t>
  </si>
  <si>
    <t>Žitník</t>
  </si>
  <si>
    <t>Kateřina</t>
  </si>
  <si>
    <t>Němcová</t>
  </si>
  <si>
    <t>Kyncl</t>
  </si>
  <si>
    <t>Žaneta</t>
  </si>
  <si>
    <t>Zímová</t>
  </si>
  <si>
    <t>Kamila</t>
  </si>
  <si>
    <t>Cidlinová</t>
  </si>
  <si>
    <t>Martínek</t>
  </si>
  <si>
    <t>Bohumila</t>
  </si>
  <si>
    <t>Šárová</t>
  </si>
  <si>
    <t>Josef</t>
  </si>
  <si>
    <t>Myšák</t>
  </si>
  <si>
    <t>Vojtěch</t>
  </si>
  <si>
    <t>Šulc</t>
  </si>
  <si>
    <t>Kovařík</t>
  </si>
  <si>
    <t>Eva</t>
  </si>
  <si>
    <t>Straková</t>
  </si>
  <si>
    <t>Semerád</t>
  </si>
  <si>
    <t>Kolařík</t>
  </si>
  <si>
    <t>Vavřínová</t>
  </si>
  <si>
    <t>Marie</t>
  </si>
  <si>
    <t>Semerádová</t>
  </si>
  <si>
    <t>Myšáková</t>
  </si>
  <si>
    <t>Řebíček</t>
  </si>
  <si>
    <t>Ferenc</t>
  </si>
  <si>
    <t>Jakub</t>
  </si>
  <si>
    <t>Juda</t>
  </si>
  <si>
    <t>Kubišta</t>
  </si>
  <si>
    <t>Nagel</t>
  </si>
  <si>
    <t>Brábník</t>
  </si>
  <si>
    <t>Antonín</t>
  </si>
  <si>
    <t>Slejška</t>
  </si>
  <si>
    <t>Chudoba</t>
  </si>
  <si>
    <t>Suverenita</t>
  </si>
  <si>
    <t>Berthold</t>
  </si>
  <si>
    <t>Vorlíček</t>
  </si>
  <si>
    <t>Novák</t>
  </si>
  <si>
    <t>Tříšková</t>
  </si>
  <si>
    <t>Vlasta</t>
  </si>
  <si>
    <t>Lang</t>
  </si>
  <si>
    <t>Kožnarová</t>
  </si>
  <si>
    <t>Monika</t>
  </si>
  <si>
    <t>Dolejší</t>
  </si>
  <si>
    <t>Iveta</t>
  </si>
  <si>
    <t>Bártová</t>
  </si>
  <si>
    <t>Denisa</t>
  </si>
  <si>
    <t>Mrázová</t>
  </si>
  <si>
    <t>Nováková</t>
  </si>
  <si>
    <t>Bárta</t>
  </si>
  <si>
    <t>Andrea</t>
  </si>
  <si>
    <t>Svobodová</t>
  </si>
  <si>
    <t>Drnovský</t>
  </si>
  <si>
    <t>Miloš</t>
  </si>
  <si>
    <t>Čížek</t>
  </si>
  <si>
    <t>Věra</t>
  </si>
  <si>
    <t>Novotná</t>
  </si>
  <si>
    <t>Fialová</t>
  </si>
  <si>
    <t>Libuše</t>
  </si>
  <si>
    <t>Valová</t>
  </si>
  <si>
    <t>Kamil</t>
  </si>
  <si>
    <t>Vetešníková</t>
  </si>
  <si>
    <t>Stanislav</t>
  </si>
  <si>
    <t>Lamač</t>
  </si>
  <si>
    <t>Novotný</t>
  </si>
  <si>
    <t>Štroblová</t>
  </si>
  <si>
    <t>Robert</t>
  </si>
  <si>
    <t>Doležalová</t>
  </si>
  <si>
    <t>Marcela</t>
  </si>
  <si>
    <t>Růžičková</t>
  </si>
  <si>
    <t>Ing.,Mgr.</t>
  </si>
  <si>
    <t>Mariana</t>
  </si>
  <si>
    <t>Krásnolipsaká</t>
  </si>
  <si>
    <t>Olga</t>
  </si>
  <si>
    <t>Richterová</t>
  </si>
  <si>
    <t>Bela</t>
  </si>
  <si>
    <t>Surmaj</t>
  </si>
  <si>
    <t>Marková</t>
  </si>
  <si>
    <t>Koubek</t>
  </si>
  <si>
    <t>Rattaj</t>
  </si>
  <si>
    <t>Lobotka</t>
  </si>
  <si>
    <t>Kaštánková</t>
  </si>
  <si>
    <t>Šena, ml.</t>
  </si>
  <si>
    <t>SZ</t>
  </si>
  <si>
    <t>ČSSD</t>
  </si>
  <si>
    <t>Výsledky voleb do zastupitelstva města Krásná Lípa pro volby konané dne 15. - 16. 10. 2010</t>
  </si>
  <si>
    <t>celkové</t>
  </si>
  <si>
    <t>okrsek č. 1</t>
  </si>
  <si>
    <t>okrsek č. 2</t>
  </si>
  <si>
    <t>okrsek č. 3</t>
  </si>
  <si>
    <t>okrsek č. 4</t>
  </si>
  <si>
    <t>okrsek č. 5</t>
  </si>
  <si>
    <t>tučně a podbarveně jsou vyznačeni zvolení členové  ZM</t>
  </si>
  <si>
    <t>Výsledky voleb do zastupitelstva města Krásná Lípa - volby konané dne 15. - 16. 10. 2010</t>
  </si>
  <si>
    <t>hlasy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</si>
  <si>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</si>
  <si>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</si>
  <si>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</si>
  <si>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</si>
  <si>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</si>
  <si>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</si>
  <si>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</si>
  <si>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</si>
  <si>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</si>
  <si>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</si>
  <si>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</si>
  <si>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</si>
  <si>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</si>
  <si>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</si>
  <si>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</si>
  <si>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</si>
  <si>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</si>
  <si>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</si>
  <si>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</si>
  <si>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</si>
  <si>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</si>
  <si>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</si>
  <si>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</si>
  <si>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</si>
  <si>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</si>
  <si>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</si>
  <si>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</si>
  <si>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</si>
  <si>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</si>
  <si>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</si>
  <si>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</si>
  <si>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</si>
  <si>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</si>
  <si>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</si>
  <si>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</si>
  <si>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</si>
  <si>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</si>
  <si>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</si>
  <si>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</si>
  <si>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</si>
  <si>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</si>
  <si>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</si>
  <si>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</si>
  <si>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</si>
  <si>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</si>
  <si>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</si>
  <si>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</si>
  <si>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</si>
  <si>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</si>
  <si>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</si>
  <si>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</si>
  <si>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</si>
  <si>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</si>
  <si>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</si>
  <si>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</si>
  <si>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</si>
  <si>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</si>
  <si>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</si>
  <si>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</si>
  <si>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</si>
  <si>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</si>
  <si>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</si>
  <si>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</si>
  <si>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</si>
  <si>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</si>
  <si>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</si>
  <si>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</si>
  <si>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</si>
  <si>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</si>
  <si>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</si>
  <si>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</si>
  <si>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</si>
  <si>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</si>
  <si>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</si>
  <si>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</si>
  <si>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</si>
  <si>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</si>
  <si>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</si>
  <si>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</si>
  <si>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</si>
  <si>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</si>
  <si>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</si>
  <si>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</si>
  <si>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</si>
  <si>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Pořadí kandidátů podle výsledků voleb - dle získaných hlasů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</si>
</sst>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</numFmts>
  <fonts count="47">
    <font>
      <sz val="11"/>
      <color indexed="8"/>
      <name val="Calibri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sz val="10"/>
      <color indexed="8"/>
      <name val="MS Sans Serif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i/>
      <sz val="8"/>
      <name val="Arial CE"/>
      <family val="2"/>
    </font>
    <font>
      <b/>
      <i/>
      <sz val="10"/>
      <color indexed="57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i/>
      <sz val="10"/>
      <color indexed="8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i/>
      <sz val="12"/>
      <color indexed="36"/>
      <name val="Arial CE"/>
      <family val="2"/>
    </font>
    <font>
      <b/>
      <i/>
      <sz val="12"/>
      <color indexed="30"/>
      <name val="Arial CE"/>
      <family val="0"/>
    </font>
    <font>
      <b/>
      <i/>
      <sz val="12"/>
      <color indexed="60"/>
      <name val="Arial CE"/>
      <family val="0"/>
    </font>
    <font>
      <b/>
      <i/>
      <sz val="12"/>
      <color indexed="17"/>
      <name val="Arial CE"/>
      <family val="0"/>
    </font>
    <font>
      <b/>
      <i/>
      <sz val="12"/>
      <color indexed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thin"/>
      <right style="thin"/>
      <top style="double"/>
      <bottom style="double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/>
      <bottom/>
    </border>
    <border>
      <left style="thin"/>
      <right style="thin"/>
      <top/>
      <bottom/>
    </border>
    <border>
      <left style="double"/>
      <right/>
      <top/>
      <bottom style="hair"/>
    </border>
    <border>
      <left style="double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double"/>
      <bottom/>
    </border>
    <border>
      <left style="double"/>
      <right style="hair"/>
      <top style="hair"/>
      <bottom style="hair"/>
    </border>
    <border>
      <left style="hair"/>
      <right style="double"/>
      <top/>
      <bottom style="hair"/>
    </border>
    <border>
      <left style="hair"/>
      <right style="double"/>
      <top style="hair"/>
      <bottom style="hair"/>
    </border>
    <border>
      <left style="double"/>
      <right style="hair"/>
      <top/>
      <bottom style="hair"/>
    </border>
    <border>
      <left style="hair"/>
      <right style="double"/>
      <top style="hair"/>
      <bottom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/>
      <bottom style="double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double"/>
    </border>
    <border>
      <left style="double"/>
      <right/>
      <top style="double"/>
      <bottom/>
    </border>
    <border>
      <left style="hair"/>
      <right style="hair"/>
      <top style="double"/>
      <bottom style="hair"/>
    </border>
    <border>
      <left style="hair"/>
      <right style="hair"/>
      <top style="hair"/>
      <bottom/>
    </border>
    <border>
      <left style="double"/>
      <right/>
      <top style="hair"/>
      <bottom/>
    </border>
    <border>
      <left/>
      <right style="double"/>
      <top style="double"/>
      <bottom>
        <color indexed="63"/>
      </bottom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hair"/>
      <right style="double"/>
      <top/>
      <bottom style="medium"/>
    </border>
    <border>
      <left style="double"/>
      <right style="hair"/>
      <top/>
      <bottom style="medium"/>
    </border>
    <border>
      <left style="thin"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47" applyFont="1" applyFill="1" applyBorder="1" applyAlignment="1">
      <alignment horizontal="left" wrapText="1"/>
      <protection/>
    </xf>
    <xf numFmtId="0" fontId="5" fillId="0" borderId="0" xfId="47" applyFont="1" applyFill="1" applyBorder="1" applyAlignment="1">
      <alignment horizontal="left" wrapText="1"/>
      <protection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47" applyFont="1" applyFill="1" applyBorder="1" applyAlignment="1">
      <alignment horizontal="left" wrapText="1"/>
      <protection/>
    </xf>
    <xf numFmtId="0" fontId="14" fillId="0" borderId="0" xfId="47" applyFont="1" applyFill="1" applyBorder="1" applyAlignment="1">
      <alignment horizontal="left" wrapText="1"/>
      <protection/>
    </xf>
    <xf numFmtId="1" fontId="6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0" fontId="8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3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16" fillId="0" borderId="27" xfId="0" applyFont="1" applyFill="1" applyBorder="1" applyAlignment="1">
      <alignment/>
    </xf>
    <xf numFmtId="164" fontId="15" fillId="0" borderId="25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16" fillId="0" borderId="18" xfId="0" applyFont="1" applyFill="1" applyBorder="1" applyAlignment="1">
      <alignment/>
    </xf>
    <xf numFmtId="0" fontId="9" fillId="0" borderId="29" xfId="0" applyFont="1" applyBorder="1" applyAlignment="1">
      <alignment/>
    </xf>
    <xf numFmtId="0" fontId="7" fillId="0" borderId="30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16" fillId="0" borderId="22" xfId="0" applyFont="1" applyFill="1" applyBorder="1" applyAlignment="1">
      <alignment/>
    </xf>
    <xf numFmtId="164" fontId="11" fillId="0" borderId="29" xfId="0" applyNumberFormat="1" applyFont="1" applyBorder="1" applyAlignment="1">
      <alignment/>
    </xf>
    <xf numFmtId="0" fontId="15" fillId="0" borderId="30" xfId="0" applyFont="1" applyBorder="1" applyAlignment="1">
      <alignment horizontal="center"/>
    </xf>
    <xf numFmtId="0" fontId="7" fillId="0" borderId="32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47" applyFont="1" applyFill="1" applyBorder="1" applyAlignment="1">
      <alignment horizontal="left" wrapText="1"/>
      <protection/>
    </xf>
    <xf numFmtId="0" fontId="0" fillId="0" borderId="33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8" fillId="0" borderId="44" xfId="0" applyFont="1" applyBorder="1" applyAlignment="1">
      <alignment/>
    </xf>
    <xf numFmtId="0" fontId="38" fillId="0" borderId="45" xfId="0" applyFont="1" applyBorder="1" applyAlignment="1">
      <alignment/>
    </xf>
    <xf numFmtId="0" fontId="38" fillId="0" borderId="0" xfId="0" applyFont="1" applyAlignment="1">
      <alignment/>
    </xf>
    <xf numFmtId="0" fontId="38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39" fillId="0" borderId="50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38" fillId="0" borderId="51" xfId="47" applyFont="1" applyFill="1" applyBorder="1" applyAlignment="1">
      <alignment horizontal="left" wrapText="1"/>
      <protection/>
    </xf>
    <xf numFmtId="0" fontId="38" fillId="0" borderId="44" xfId="47" applyFont="1" applyFill="1" applyBorder="1" applyAlignment="1">
      <alignment horizontal="left" wrapText="1"/>
      <protection/>
    </xf>
    <xf numFmtId="0" fontId="38" fillId="0" borderId="45" xfId="47" applyFont="1" applyFill="1" applyBorder="1" applyAlignment="1">
      <alignment horizontal="left" wrapText="1"/>
      <protection/>
    </xf>
    <xf numFmtId="0" fontId="38" fillId="0" borderId="52" xfId="47" applyFont="1" applyFill="1" applyBorder="1" applyAlignment="1">
      <alignment horizontal="left" wrapText="1"/>
      <protection/>
    </xf>
    <xf numFmtId="0" fontId="38" fillId="0" borderId="0" xfId="0" applyFont="1" applyFill="1" applyAlignment="1">
      <alignment/>
    </xf>
    <xf numFmtId="0" fontId="38" fillId="0" borderId="45" xfId="0" applyFont="1" applyFill="1" applyBorder="1" applyAlignment="1">
      <alignment/>
    </xf>
    <xf numFmtId="0" fontId="38" fillId="0" borderId="46" xfId="0" applyFont="1" applyFill="1" applyBorder="1" applyAlignment="1">
      <alignment/>
    </xf>
    <xf numFmtId="0" fontId="38" fillId="0" borderId="44" xfId="47" applyFont="1" applyFill="1" applyBorder="1" applyAlignment="1">
      <alignment horizontal="center" wrapText="1"/>
      <protection/>
    </xf>
    <xf numFmtId="0" fontId="38" fillId="0" borderId="51" xfId="0" applyFont="1" applyBorder="1" applyAlignment="1">
      <alignment/>
    </xf>
    <xf numFmtId="0" fontId="41" fillId="0" borderId="15" xfId="0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10" fillId="0" borderId="54" xfId="0" applyFont="1" applyFill="1" applyBorder="1" applyAlignment="1">
      <alignment horizontal="center"/>
    </xf>
    <xf numFmtId="0" fontId="44" fillId="0" borderId="44" xfId="0" applyFont="1" applyBorder="1" applyAlignment="1">
      <alignment/>
    </xf>
    <xf numFmtId="0" fontId="18" fillId="24" borderId="47" xfId="0" applyFont="1" applyFill="1" applyBorder="1" applyAlignment="1">
      <alignment/>
    </xf>
    <xf numFmtId="3" fontId="45" fillId="0" borderId="34" xfId="0" applyNumberFormat="1" applyFont="1" applyFill="1" applyBorder="1" applyAlignment="1">
      <alignment/>
    </xf>
    <xf numFmtId="0" fontId="44" fillId="0" borderId="45" xfId="0" applyFont="1" applyBorder="1" applyAlignment="1">
      <alignment/>
    </xf>
    <xf numFmtId="0" fontId="18" fillId="24" borderId="48" xfId="0" applyFont="1" applyFill="1" applyBorder="1" applyAlignment="1">
      <alignment/>
    </xf>
    <xf numFmtId="3" fontId="45" fillId="0" borderId="38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6" fillId="24" borderId="45" xfId="0" applyFont="1" applyFill="1" applyBorder="1" applyAlignment="1">
      <alignment/>
    </xf>
    <xf numFmtId="0" fontId="45" fillId="0" borderId="38" xfId="0" applyFont="1" applyFill="1" applyBorder="1" applyAlignment="1">
      <alignment/>
    </xf>
    <xf numFmtId="0" fontId="44" fillId="0" borderId="51" xfId="0" applyFont="1" applyBorder="1" applyAlignment="1">
      <alignment/>
    </xf>
    <xf numFmtId="0" fontId="46" fillId="24" borderId="51" xfId="0" applyFont="1" applyFill="1" applyBorder="1" applyAlignment="1">
      <alignment/>
    </xf>
    <xf numFmtId="0" fontId="45" fillId="0" borderId="37" xfId="0" applyFont="1" applyFill="1" applyBorder="1" applyAlignment="1">
      <alignment/>
    </xf>
    <xf numFmtId="0" fontId="44" fillId="0" borderId="51" xfId="47" applyFont="1" applyFill="1" applyBorder="1" applyAlignment="1">
      <alignment horizontal="left" wrapText="1"/>
      <protection/>
    </xf>
    <xf numFmtId="0" fontId="46" fillId="24" borderId="51" xfId="47" applyFont="1" applyFill="1" applyBorder="1" applyAlignment="1">
      <alignment horizontal="left" wrapText="1"/>
      <protection/>
    </xf>
    <xf numFmtId="0" fontId="44" fillId="0" borderId="45" xfId="47" applyFont="1" applyFill="1" applyBorder="1" applyAlignment="1">
      <alignment horizontal="left" wrapText="1"/>
      <protection/>
    </xf>
    <xf numFmtId="0" fontId="46" fillId="24" borderId="45" xfId="47" applyFont="1" applyFill="1" applyBorder="1" applyAlignment="1">
      <alignment horizontal="left" wrapText="1"/>
      <protection/>
    </xf>
    <xf numFmtId="0" fontId="44" fillId="0" borderId="52" xfId="47" applyFont="1" applyFill="1" applyBorder="1" applyAlignment="1">
      <alignment horizontal="left" wrapText="1"/>
      <protection/>
    </xf>
    <xf numFmtId="0" fontId="8" fillId="0" borderId="28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55" xfId="0" applyFont="1" applyFill="1" applyBorder="1" applyAlignment="1">
      <alignment/>
    </xf>
    <xf numFmtId="0" fontId="44" fillId="0" borderId="56" xfId="0" applyFont="1" applyBorder="1" applyAlignment="1">
      <alignment/>
    </xf>
    <xf numFmtId="0" fontId="18" fillId="24" borderId="57" xfId="0" applyFont="1" applyFill="1" applyBorder="1" applyAlignment="1">
      <alignment/>
    </xf>
    <xf numFmtId="3" fontId="45" fillId="0" borderId="58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0" borderId="59" xfId="0" applyFont="1" applyFill="1" applyBorder="1" applyAlignment="1">
      <alignment/>
    </xf>
    <xf numFmtId="0" fontId="44" fillId="0" borderId="60" xfId="0" applyFont="1" applyBorder="1" applyAlignment="1">
      <alignment/>
    </xf>
    <xf numFmtId="0" fontId="46" fillId="24" borderId="60" xfId="0" applyFont="1" applyFill="1" applyBorder="1" applyAlignment="1">
      <alignment/>
    </xf>
    <xf numFmtId="0" fontId="45" fillId="0" borderId="61" xfId="0" applyFont="1" applyFill="1" applyBorder="1" applyAlignment="1">
      <alignment/>
    </xf>
    <xf numFmtId="0" fontId="46" fillId="24" borderId="56" xfId="0" applyFont="1" applyFill="1" applyBorder="1" applyAlignment="1">
      <alignment/>
    </xf>
    <xf numFmtId="0" fontId="45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38" fillId="0" borderId="56" xfId="47" applyFont="1" applyFill="1" applyBorder="1" applyAlignment="1">
      <alignment horizontal="left" wrapText="1"/>
      <protection/>
    </xf>
    <xf numFmtId="0" fontId="44" fillId="0" borderId="56" xfId="47" applyFont="1" applyFill="1" applyBorder="1" applyAlignment="1">
      <alignment horizontal="left" wrapText="1"/>
      <protection/>
    </xf>
    <xf numFmtId="0" fontId="46" fillId="24" borderId="56" xfId="47" applyFont="1" applyFill="1" applyBorder="1" applyAlignment="1">
      <alignment horizontal="left" wrapText="1"/>
      <protection/>
    </xf>
    <xf numFmtId="0" fontId="19" fillId="0" borderId="25" xfId="0" applyFont="1" applyBorder="1" applyAlignment="1">
      <alignment/>
    </xf>
    <xf numFmtId="0" fontId="19" fillId="0" borderId="29" xfId="0" applyFont="1" applyBorder="1" applyAlignment="1">
      <alignment/>
    </xf>
    <xf numFmtId="0" fontId="38" fillId="0" borderId="45" xfId="47" applyFont="1" applyFill="1" applyBorder="1" applyAlignment="1">
      <alignment horizontal="center" wrapText="1"/>
      <protection/>
    </xf>
    <xf numFmtId="0" fontId="17" fillId="0" borderId="45" xfId="0" applyFont="1" applyBorder="1" applyAlignment="1">
      <alignment/>
    </xf>
    <xf numFmtId="0" fontId="18" fillId="24" borderId="45" xfId="0" applyFont="1" applyFill="1" applyBorder="1" applyAlignment="1">
      <alignment/>
    </xf>
    <xf numFmtId="0" fontId="18" fillId="24" borderId="51" xfId="0" applyFont="1" applyFill="1" applyBorder="1" applyAlignment="1">
      <alignment/>
    </xf>
    <xf numFmtId="0" fontId="21" fillId="0" borderId="0" xfId="0" applyFont="1" applyAlignment="1">
      <alignment/>
    </xf>
    <xf numFmtId="0" fontId="6" fillId="0" borderId="64" xfId="0" applyFont="1" applyBorder="1" applyAlignment="1">
      <alignment horizontal="center"/>
    </xf>
    <xf numFmtId="0" fontId="0" fillId="0" borderId="17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D26" sqref="D26"/>
    </sheetView>
  </sheetViews>
  <sheetFormatPr defaultColWidth="14.57421875" defaultRowHeight="15"/>
  <cols>
    <col min="1" max="1" width="3.57421875" style="11" customWidth="1"/>
    <col min="2" max="2" width="8.140625" style="11" bestFit="1" customWidth="1"/>
    <col min="3" max="3" width="12.00390625" style="11" customWidth="1"/>
    <col min="4" max="4" width="13.7109375" style="11" bestFit="1" customWidth="1"/>
    <col min="5" max="5" width="7.00390625" style="11" customWidth="1"/>
    <col min="6" max="6" width="2.140625" style="11" customWidth="1"/>
    <col min="7" max="7" width="3.57421875" style="11" customWidth="1"/>
    <col min="8" max="8" width="7.28125" style="11" customWidth="1"/>
    <col min="9" max="9" width="10.00390625" style="11" bestFit="1" customWidth="1"/>
    <col min="10" max="10" width="13.140625" style="11" customWidth="1"/>
    <col min="11" max="11" width="5.8515625" style="11" customWidth="1"/>
    <col min="12" max="12" width="2.140625" style="11" customWidth="1"/>
    <col min="13" max="13" width="3.57421875" style="11" customWidth="1"/>
    <col min="14" max="14" width="5.7109375" style="11" customWidth="1"/>
    <col min="15" max="15" width="9.8515625" style="11" customWidth="1"/>
    <col min="16" max="16" width="12.57421875" style="11" customWidth="1"/>
    <col min="17" max="17" width="6.140625" style="11" customWidth="1"/>
    <col min="18" max="18" width="2.7109375" style="12" customWidth="1"/>
    <col min="19" max="19" width="5.00390625" style="11" customWidth="1"/>
    <col min="20" max="20" width="7.00390625" style="11" customWidth="1"/>
    <col min="21" max="21" width="10.57421875" style="11" bestFit="1" customWidth="1"/>
    <col min="22" max="22" width="12.7109375" style="11" customWidth="1"/>
    <col min="23" max="23" width="6.57421875" style="11" customWidth="1"/>
    <col min="24" max="24" width="2.421875" style="11" customWidth="1"/>
    <col min="25" max="25" width="4.140625" style="11" customWidth="1"/>
    <col min="26" max="26" width="8.8515625" style="11" customWidth="1"/>
    <col min="27" max="27" width="9.140625" style="11" customWidth="1"/>
    <col min="28" max="28" width="13.00390625" style="11" customWidth="1"/>
    <col min="29" max="29" width="6.00390625" style="11" customWidth="1"/>
    <col min="30" max="252" width="9.140625" style="11" customWidth="1"/>
    <col min="253" max="253" width="3.57421875" style="11" customWidth="1"/>
    <col min="254" max="254" width="6.00390625" style="11" bestFit="1" customWidth="1"/>
    <col min="255" max="255" width="9.421875" style="11" bestFit="1" customWidth="1"/>
    <col min="256" max="16384" width="14.57421875" style="11" customWidth="1"/>
  </cols>
  <sheetData>
    <row r="1" spans="1:23" s="2" customFormat="1" ht="22.5" customHeight="1">
      <c r="A1" s="1" t="s">
        <v>225</v>
      </c>
      <c r="O1" s="3"/>
      <c r="P1" s="3"/>
      <c r="Q1" s="4"/>
      <c r="R1" s="5"/>
      <c r="S1" s="6"/>
      <c r="U1" s="7"/>
      <c r="V1" s="8"/>
      <c r="W1" s="9"/>
    </row>
    <row r="2" spans="1:23" s="2" customFormat="1" ht="17.25" customHeight="1">
      <c r="A2" s="10" t="s">
        <v>218</v>
      </c>
      <c r="O2" s="3"/>
      <c r="P2" s="3"/>
      <c r="Q2" s="4"/>
      <c r="R2" s="5"/>
      <c r="S2" s="6"/>
      <c r="U2" s="7"/>
      <c r="V2" s="8"/>
      <c r="W2" s="9"/>
    </row>
    <row r="3" ht="13.5" thickBot="1"/>
    <row r="4" spans="1:29" s="13" customFormat="1" ht="21.75" customHeight="1" thickBot="1" thickTop="1">
      <c r="A4" s="91" t="s">
        <v>124</v>
      </c>
      <c r="B4" s="59"/>
      <c r="C4" s="59"/>
      <c r="D4" s="59"/>
      <c r="E4" s="106" t="s">
        <v>226</v>
      </c>
      <c r="F4" s="61"/>
      <c r="G4" s="92" t="s">
        <v>125</v>
      </c>
      <c r="H4" s="59"/>
      <c r="I4" s="59"/>
      <c r="J4" s="59"/>
      <c r="K4" s="60" t="s">
        <v>226</v>
      </c>
      <c r="L4" s="61"/>
      <c r="M4" s="102" t="s">
        <v>166</v>
      </c>
      <c r="N4" s="59"/>
      <c r="O4" s="59"/>
      <c r="P4" s="59"/>
      <c r="Q4" s="60" t="s">
        <v>226</v>
      </c>
      <c r="R4" s="62"/>
      <c r="S4" s="105" t="s">
        <v>39</v>
      </c>
      <c r="T4" s="63"/>
      <c r="U4" s="63"/>
      <c r="V4" s="59"/>
      <c r="W4" s="60" t="s">
        <v>226</v>
      </c>
      <c r="X4" s="61"/>
      <c r="Y4" s="104" t="s">
        <v>40</v>
      </c>
      <c r="Z4" s="63"/>
      <c r="AA4" s="63"/>
      <c r="AB4" s="59"/>
      <c r="AC4" s="60" t="s">
        <v>226</v>
      </c>
    </row>
    <row r="5" spans="1:29" ht="18" customHeight="1" thickBot="1" thickTop="1">
      <c r="A5" s="66" t="s">
        <v>0</v>
      </c>
      <c r="B5" s="107" t="s">
        <v>84</v>
      </c>
      <c r="C5" s="107" t="s">
        <v>85</v>
      </c>
      <c r="D5" s="108" t="s">
        <v>86</v>
      </c>
      <c r="E5" s="109">
        <f>okrsek1!E5+okrsek2!E5+okrsek3!E5+okrsek4!E5+okrsek5!E5</f>
        <v>853</v>
      </c>
      <c r="F5" s="68"/>
      <c r="G5" s="132" t="s">
        <v>0</v>
      </c>
      <c r="H5" s="133"/>
      <c r="I5" s="133" t="s">
        <v>44</v>
      </c>
      <c r="J5" s="134" t="s">
        <v>45</v>
      </c>
      <c r="K5" s="135">
        <f>okrsek1!K6+okrsek2!K6+okrsek3!K6+okrsek4!K6+okrsek5!K6</f>
        <v>169</v>
      </c>
      <c r="L5" s="68"/>
      <c r="M5" s="66" t="s">
        <v>0</v>
      </c>
      <c r="N5" s="116"/>
      <c r="O5" s="116" t="s">
        <v>167</v>
      </c>
      <c r="P5" s="117" t="s">
        <v>168</v>
      </c>
      <c r="Q5" s="109">
        <f>okrsek1!Q5+okrsek2!Q5+okrsek3!Q5+okrsek4!Q5+okrsek5!Q5</f>
        <v>251</v>
      </c>
      <c r="R5" s="70"/>
      <c r="S5" s="66" t="s">
        <v>0</v>
      </c>
      <c r="T5" s="93"/>
      <c r="U5" s="119" t="s">
        <v>102</v>
      </c>
      <c r="V5" s="120" t="s">
        <v>126</v>
      </c>
      <c r="W5" s="109">
        <f>okrsek1!W5+okrsek2!W5+okrsek3!W5+okrsek4!W5+okrsek5!W5</f>
        <v>238</v>
      </c>
      <c r="X5" s="65"/>
      <c r="Y5" s="66" t="s">
        <v>0</v>
      </c>
      <c r="Z5" s="119"/>
      <c r="AA5" s="119" t="s">
        <v>53</v>
      </c>
      <c r="AB5" s="120" t="s">
        <v>162</v>
      </c>
      <c r="AC5" s="109">
        <f>okrsek1!AC14+okrsek2!AC14+okrsek3!AC14+okrsek4!AC14+okrsek5!AC14</f>
        <v>173</v>
      </c>
    </row>
    <row r="6" spans="1:29" ht="15" customHeight="1" thickBot="1">
      <c r="A6" s="72" t="s">
        <v>1</v>
      </c>
      <c r="B6" s="110" t="s">
        <v>72</v>
      </c>
      <c r="C6" s="110" t="s">
        <v>88</v>
      </c>
      <c r="D6" s="111" t="s">
        <v>89</v>
      </c>
      <c r="E6" s="112">
        <f>okrsek1!E7+okrsek2!E7+okrsek3!E7+okrsek4!E7+okrsek5!E7</f>
        <v>782</v>
      </c>
      <c r="F6" s="68"/>
      <c r="G6" s="75" t="s">
        <v>1</v>
      </c>
      <c r="H6" s="84"/>
      <c r="I6" s="84" t="s">
        <v>42</v>
      </c>
      <c r="J6" s="84" t="s">
        <v>43</v>
      </c>
      <c r="K6" s="73">
        <f>okrsek1!K5+okrsek2!K5+okrsek3!K5+okrsek4!K5+okrsek5!K5</f>
        <v>166</v>
      </c>
      <c r="L6" s="68"/>
      <c r="M6" s="126" t="s">
        <v>1</v>
      </c>
      <c r="N6" s="127"/>
      <c r="O6" s="127" t="s">
        <v>64</v>
      </c>
      <c r="P6" s="136" t="s">
        <v>169</v>
      </c>
      <c r="Q6" s="137">
        <f>okrsek1!Q6+okrsek2!Q6+okrsek3!Q6+okrsek4!Q6+okrsek5!Q6</f>
        <v>225</v>
      </c>
      <c r="R6" s="68"/>
      <c r="S6" s="138" t="s">
        <v>1</v>
      </c>
      <c r="T6" s="139"/>
      <c r="U6" s="140" t="s">
        <v>143</v>
      </c>
      <c r="V6" s="141" t="s">
        <v>144</v>
      </c>
      <c r="W6" s="129">
        <f>okrsek1!W17+okrsek2!W17+okrsek3!W17+okrsek4!W17+okrsek5!W17</f>
        <v>200</v>
      </c>
      <c r="X6" s="64"/>
      <c r="Y6" s="126" t="s">
        <v>1</v>
      </c>
      <c r="Z6" s="140" t="s">
        <v>84</v>
      </c>
      <c r="AA6" s="140" t="s">
        <v>143</v>
      </c>
      <c r="AB6" s="141" t="s">
        <v>165</v>
      </c>
      <c r="AC6" s="129">
        <f>okrsek1!AC10+okrsek2!AC10+okrsek3!AC10+okrsek4!AC10+okrsek5!AC10</f>
        <v>149</v>
      </c>
    </row>
    <row r="7" spans="1:29" ht="15" customHeight="1">
      <c r="A7" s="72" t="s">
        <v>2</v>
      </c>
      <c r="B7" s="110" t="s">
        <v>50</v>
      </c>
      <c r="C7" s="110" t="s">
        <v>64</v>
      </c>
      <c r="D7" s="111" t="s">
        <v>87</v>
      </c>
      <c r="E7" s="112">
        <f>okrsek1!E6+okrsek2!E6+okrsek3!E6+okrsek4!E6+okrsek5!E6</f>
        <v>693</v>
      </c>
      <c r="F7" s="68"/>
      <c r="G7" s="75" t="s">
        <v>2</v>
      </c>
      <c r="H7" s="85" t="s">
        <v>50</v>
      </c>
      <c r="I7" s="85" t="s">
        <v>51</v>
      </c>
      <c r="J7" s="85" t="s">
        <v>52</v>
      </c>
      <c r="K7" s="76">
        <f>okrsek1!K9+okrsek2!K9+okrsek3!K9+okrsek4!K9+okrsek5!K9</f>
        <v>150</v>
      </c>
      <c r="L7" s="68"/>
      <c r="M7" s="75" t="s">
        <v>2</v>
      </c>
      <c r="N7" s="84"/>
      <c r="O7" s="84" t="s">
        <v>106</v>
      </c>
      <c r="P7" s="84" t="s">
        <v>173</v>
      </c>
      <c r="Q7" s="76">
        <f>okrsek1!Q9+okrsek2!Q9+okrsek3!Q9+okrsek4!Q9+okrsek5!Q9</f>
        <v>151</v>
      </c>
      <c r="R7" s="68"/>
      <c r="S7" s="75" t="s">
        <v>2</v>
      </c>
      <c r="T7" s="100"/>
      <c r="U7" s="94" t="s">
        <v>106</v>
      </c>
      <c r="V7" s="94" t="s">
        <v>127</v>
      </c>
      <c r="W7" s="73">
        <f>okrsek1!W6+okrsek2!W6+okrsek3!W6+okrsek4!W6+okrsek5!W6</f>
        <v>183</v>
      </c>
      <c r="X7" s="64"/>
      <c r="Y7" s="75" t="s">
        <v>2</v>
      </c>
      <c r="Z7" s="94"/>
      <c r="AA7" s="94" t="s">
        <v>53</v>
      </c>
      <c r="AB7" s="94" t="s">
        <v>156</v>
      </c>
      <c r="AC7" s="73">
        <f>okrsek1!AC5+okrsek2!AC5+okrsek3!AC5+okrsek4!AC5+okrsek5!AC5</f>
        <v>146</v>
      </c>
    </row>
    <row r="8" spans="1:29" ht="15" customHeight="1">
      <c r="A8" s="72" t="s">
        <v>3</v>
      </c>
      <c r="B8" s="110" t="s">
        <v>50</v>
      </c>
      <c r="C8" s="110" t="s">
        <v>90</v>
      </c>
      <c r="D8" s="111" t="s">
        <v>91</v>
      </c>
      <c r="E8" s="112">
        <f>okrsek1!E8+okrsek2!E8+okrsek3!E8+okrsek4!E8+okrsek5!E8</f>
        <v>657</v>
      </c>
      <c r="F8" s="68"/>
      <c r="G8" s="72" t="s">
        <v>3</v>
      </c>
      <c r="H8" s="85" t="s">
        <v>72</v>
      </c>
      <c r="I8" s="85" t="s">
        <v>73</v>
      </c>
      <c r="J8" s="85" t="s">
        <v>74</v>
      </c>
      <c r="K8" s="74">
        <f>okrsek1!K20+okrsek2!K20+okrsek3!K20+okrsek4!K20+okrsek5!K20</f>
        <v>122</v>
      </c>
      <c r="L8" s="68"/>
      <c r="M8" s="72" t="s">
        <v>3</v>
      </c>
      <c r="N8" s="85"/>
      <c r="O8" s="85" t="s">
        <v>59</v>
      </c>
      <c r="P8" s="85" t="s">
        <v>172</v>
      </c>
      <c r="Q8" s="74">
        <f>okrsek1!Q8+okrsek2!Q8+okrsek3!Q8+okrsek4!Q8+okrsek5!Q8</f>
        <v>148</v>
      </c>
      <c r="R8" s="68"/>
      <c r="S8" s="75" t="s">
        <v>3</v>
      </c>
      <c r="T8" s="95"/>
      <c r="U8" s="95" t="s">
        <v>48</v>
      </c>
      <c r="V8" s="95" t="s">
        <v>135</v>
      </c>
      <c r="W8" s="77">
        <f>okrsek1!W12+okrsek2!W12+okrsek3!W12+okrsek4!W12+okrsek5!W12</f>
        <v>160</v>
      </c>
      <c r="X8" s="64"/>
      <c r="Y8" s="72" t="s">
        <v>3</v>
      </c>
      <c r="Z8" s="94"/>
      <c r="AA8" s="95" t="s">
        <v>158</v>
      </c>
      <c r="AB8" s="95" t="s">
        <v>159</v>
      </c>
      <c r="AC8" s="77">
        <f>okrsek1!AC6+okrsek2!AC6+okrsek3!AC6+okrsek4!AC6+okrsek5!AC6</f>
        <v>143</v>
      </c>
    </row>
    <row r="9" spans="1:29" ht="15" customHeight="1">
      <c r="A9" s="72" t="s">
        <v>4</v>
      </c>
      <c r="B9" s="110"/>
      <c r="C9" s="110" t="s">
        <v>92</v>
      </c>
      <c r="D9" s="111" t="s">
        <v>93</v>
      </c>
      <c r="E9" s="112">
        <f>okrsek1!E9+okrsek2!E9+okrsek3!E9+okrsek4!E9+okrsek5!E9</f>
        <v>633</v>
      </c>
      <c r="F9" s="68"/>
      <c r="G9" s="75" t="s">
        <v>4</v>
      </c>
      <c r="H9" s="85"/>
      <c r="I9" s="85" t="s">
        <v>66</v>
      </c>
      <c r="J9" s="85" t="s">
        <v>67</v>
      </c>
      <c r="K9" s="74">
        <f>okrsek1!K17+okrsek2!K17+okrsek3!K17+okrsek4!K17+okrsek5!K17</f>
        <v>113</v>
      </c>
      <c r="L9" s="68"/>
      <c r="M9" s="75" t="s">
        <v>4</v>
      </c>
      <c r="N9" s="85"/>
      <c r="O9" s="85" t="s">
        <v>163</v>
      </c>
      <c r="P9" s="85" t="s">
        <v>169</v>
      </c>
      <c r="Q9" s="74">
        <f>okrsek1!Q11+okrsek2!Q11+okrsek3!Q11+okrsek4!Q11+okrsek5!Q11</f>
        <v>147</v>
      </c>
      <c r="R9" s="68"/>
      <c r="S9" s="72" t="s">
        <v>4</v>
      </c>
      <c r="T9" s="95"/>
      <c r="U9" s="95" t="s">
        <v>85</v>
      </c>
      <c r="V9" s="95" t="s">
        <v>132</v>
      </c>
      <c r="W9" s="77">
        <f>okrsek1!W10+okrsek2!W10+okrsek3!W10+okrsek4!W10+okrsek5!W10</f>
        <v>154</v>
      </c>
      <c r="X9" s="64"/>
      <c r="Y9" s="72" t="s">
        <v>4</v>
      </c>
      <c r="Z9" s="94" t="s">
        <v>50</v>
      </c>
      <c r="AA9" s="96" t="s">
        <v>55</v>
      </c>
      <c r="AB9" s="96" t="s">
        <v>161</v>
      </c>
      <c r="AC9" s="77">
        <f>okrsek1!AC12+okrsek2!AC12+okrsek3!AC12+okrsek4!AC12+okrsek5!AC12</f>
        <v>126</v>
      </c>
    </row>
    <row r="10" spans="1:29" ht="15" customHeight="1">
      <c r="A10" s="72" t="s">
        <v>5</v>
      </c>
      <c r="B10" s="113"/>
      <c r="C10" s="110" t="s">
        <v>59</v>
      </c>
      <c r="D10" s="111" t="s">
        <v>94</v>
      </c>
      <c r="E10" s="112">
        <f>okrsek1!E10+okrsek2!E10+okrsek3!E10+okrsek4!E10+okrsek5!E10</f>
        <v>658</v>
      </c>
      <c r="F10" s="68"/>
      <c r="G10" s="72" t="s">
        <v>5</v>
      </c>
      <c r="H10" s="85"/>
      <c r="I10" s="85" t="s">
        <v>68</v>
      </c>
      <c r="J10" s="85" t="s">
        <v>69</v>
      </c>
      <c r="K10" s="74">
        <f>okrsek1!K18+okrsek2!K18+okrsek3!K18+okrsek4!K18+okrsek5!K18</f>
        <v>111</v>
      </c>
      <c r="L10" s="68"/>
      <c r="M10" s="72" t="s">
        <v>5</v>
      </c>
      <c r="N10" s="85"/>
      <c r="O10" s="85" t="s">
        <v>171</v>
      </c>
      <c r="P10" s="85" t="s">
        <v>170</v>
      </c>
      <c r="Q10" s="74">
        <f>okrsek1!Q7+okrsek2!Q7+okrsek3!Q7+okrsek4!Q7+okrsek5!Q7</f>
        <v>118</v>
      </c>
      <c r="R10" s="68"/>
      <c r="S10" s="75" t="s">
        <v>5</v>
      </c>
      <c r="T10" s="95"/>
      <c r="U10" s="95" t="s">
        <v>102</v>
      </c>
      <c r="V10" s="95" t="s">
        <v>128</v>
      </c>
      <c r="W10" s="77">
        <f>okrsek1!W8+okrsek2!W8+okrsek3!W8+okrsek4!W8+okrsek5!W8</f>
        <v>144</v>
      </c>
      <c r="X10" s="64"/>
      <c r="Y10" s="72" t="s">
        <v>5</v>
      </c>
      <c r="Z10" s="95"/>
      <c r="AA10" s="95" t="s">
        <v>68</v>
      </c>
      <c r="AB10" s="95" t="s">
        <v>214</v>
      </c>
      <c r="AC10" s="77">
        <f>okrsek1!AC24+okrsek2!AC24+okrsek3!AC24+okrsek4!AC24+okrsek5!AC24</f>
        <v>125</v>
      </c>
    </row>
    <row r="11" spans="1:29" ht="15" customHeight="1">
      <c r="A11" s="72" t="s">
        <v>6</v>
      </c>
      <c r="B11" s="110"/>
      <c r="C11" s="110" t="s">
        <v>95</v>
      </c>
      <c r="D11" s="111" t="s">
        <v>96</v>
      </c>
      <c r="E11" s="112">
        <f>okrsek1!E11+okrsek2!E11+okrsek3!E11+okrsek4!E11+okrsek5!E11</f>
        <v>735</v>
      </c>
      <c r="F11" s="68"/>
      <c r="G11" s="75" t="s">
        <v>6</v>
      </c>
      <c r="H11" s="85"/>
      <c r="I11" s="85" t="s">
        <v>46</v>
      </c>
      <c r="J11" s="85" t="s">
        <v>47</v>
      </c>
      <c r="K11" s="74">
        <f>okrsek1!K7+okrsek2!K7+okrsek3!K7+okrsek4!K7+okrsek5!K7</f>
        <v>94</v>
      </c>
      <c r="L11" s="68"/>
      <c r="M11" s="75" t="s">
        <v>6</v>
      </c>
      <c r="N11" s="85"/>
      <c r="O11" s="85" t="s">
        <v>174</v>
      </c>
      <c r="P11" s="85" t="s">
        <v>175</v>
      </c>
      <c r="Q11" s="78">
        <f>okrsek1!Q10+okrsek2!Q10+okrsek3!Q10+okrsek4!Q10+okrsek5!Q10</f>
        <v>122</v>
      </c>
      <c r="R11" s="68"/>
      <c r="S11" s="72" t="s">
        <v>6</v>
      </c>
      <c r="T11" s="94"/>
      <c r="U11" s="94" t="s">
        <v>129</v>
      </c>
      <c r="V11" s="94" t="s">
        <v>130</v>
      </c>
      <c r="W11" s="77">
        <f>okrsek1!W7+okrsek2!W7+okrsek3!W7+okrsek4!W7+okrsek5!W7</f>
        <v>113</v>
      </c>
      <c r="X11" s="64"/>
      <c r="Y11" s="72" t="s">
        <v>6</v>
      </c>
      <c r="Z11" s="95" t="s">
        <v>202</v>
      </c>
      <c r="AA11" s="95" t="s">
        <v>203</v>
      </c>
      <c r="AB11" s="95" t="s">
        <v>204</v>
      </c>
      <c r="AC11" s="77">
        <f>okrsek1!AC15+okrsek2!AC15+okrsek3!AC15+okrsek4!AC15+okrsek5!AC15</f>
        <v>118</v>
      </c>
    </row>
    <row r="12" spans="1:29" ht="15" customHeight="1">
      <c r="A12" s="72" t="s">
        <v>7</v>
      </c>
      <c r="B12" s="110" t="s">
        <v>97</v>
      </c>
      <c r="C12" s="110" t="s">
        <v>98</v>
      </c>
      <c r="D12" s="111" t="s">
        <v>99</v>
      </c>
      <c r="E12" s="112">
        <f>okrsek1!E12+okrsek2!E12+okrsek3!E12+okrsek4!E12+okrsek5!E12</f>
        <v>698</v>
      </c>
      <c r="F12" s="68"/>
      <c r="G12" s="72" t="s">
        <v>7</v>
      </c>
      <c r="H12" s="85"/>
      <c r="I12" s="85" t="s">
        <v>48</v>
      </c>
      <c r="J12" s="85" t="s">
        <v>49</v>
      </c>
      <c r="K12" s="76">
        <f>okrsek1!K8+okrsek2!K8+okrsek3!K8+okrsek4!K8+okrsek5!K8</f>
        <v>73</v>
      </c>
      <c r="L12" s="68"/>
      <c r="M12" s="72" t="s">
        <v>7</v>
      </c>
      <c r="N12" s="85"/>
      <c r="O12" s="85" t="s">
        <v>176</v>
      </c>
      <c r="P12" s="85" t="s">
        <v>177</v>
      </c>
      <c r="Q12" s="74">
        <f>okrsek1!Q12+okrsek2!Q12+okrsek3!Q12+okrsek4!Q12+okrsek5!Q12</f>
        <v>102</v>
      </c>
      <c r="R12" s="68"/>
      <c r="S12" s="75" t="s">
        <v>7</v>
      </c>
      <c r="T12" s="95"/>
      <c r="U12" s="95" t="s">
        <v>106</v>
      </c>
      <c r="V12" s="95" t="s">
        <v>131</v>
      </c>
      <c r="W12" s="77">
        <f>okrsek1!W9+okrsek2!W9+okrsek3!W9+okrsek4!W9+okrsek5!W9</f>
        <v>103</v>
      </c>
      <c r="X12" s="64"/>
      <c r="Y12" s="72" t="s">
        <v>7</v>
      </c>
      <c r="Z12" s="95"/>
      <c r="AA12" s="94" t="s">
        <v>185</v>
      </c>
      <c r="AB12" s="94" t="s">
        <v>160</v>
      </c>
      <c r="AC12" s="77">
        <f>okrsek1!AC7+okrsek2!AC7+okrsek3!AC7+okrsek4!AC7+okrsek5!AC7</f>
        <v>110</v>
      </c>
    </row>
    <row r="13" spans="1:29" ht="15" customHeight="1">
      <c r="A13" s="72" t="s">
        <v>8</v>
      </c>
      <c r="B13" s="110" t="s">
        <v>100</v>
      </c>
      <c r="C13" s="110" t="s">
        <v>85</v>
      </c>
      <c r="D13" s="111" t="s">
        <v>101</v>
      </c>
      <c r="E13" s="112">
        <f>okrsek1!E13+okrsek2!E13+okrsek3!E13+okrsek4!E13+okrsek5!E13</f>
        <v>676</v>
      </c>
      <c r="F13" s="68"/>
      <c r="G13" s="75" t="s">
        <v>8</v>
      </c>
      <c r="H13" s="85"/>
      <c r="I13" s="85" t="s">
        <v>53</v>
      </c>
      <c r="J13" s="85" t="s">
        <v>54</v>
      </c>
      <c r="K13" s="74">
        <f>okrsek1!K10+okrsek2!K10+okrsek3!K10+okrsek4!K10+okrsek5!K10</f>
        <v>93</v>
      </c>
      <c r="L13" s="68"/>
      <c r="M13" s="75" t="s">
        <v>8</v>
      </c>
      <c r="N13" s="85"/>
      <c r="O13" s="85" t="s">
        <v>178</v>
      </c>
      <c r="P13" s="85" t="s">
        <v>179</v>
      </c>
      <c r="Q13" s="74">
        <f>okrsek1!Q13+okrsek2!Q13+okrsek3!Q13+okrsek4!Q13+okrsek5!Q13</f>
        <v>102</v>
      </c>
      <c r="R13" s="68"/>
      <c r="S13" s="72" t="s">
        <v>8</v>
      </c>
      <c r="T13" s="95"/>
      <c r="U13" s="95" t="s">
        <v>133</v>
      </c>
      <c r="V13" s="95" t="s">
        <v>134</v>
      </c>
      <c r="W13" s="77">
        <f>okrsek1!W11+okrsek2!W11+okrsek3!W11+okrsek4!W11+okrsek5!W11</f>
        <v>99</v>
      </c>
      <c r="X13" s="64"/>
      <c r="Y13" s="72" t="s">
        <v>8</v>
      </c>
      <c r="Z13" s="94"/>
      <c r="AA13" s="94" t="s">
        <v>92</v>
      </c>
      <c r="AB13" s="94" t="s">
        <v>197</v>
      </c>
      <c r="AC13" s="77">
        <f>okrsek1!AC8+okrsek2!AC8+okrsek3!AC8+okrsek4!AC8+okrsek5!AC8</f>
        <v>92</v>
      </c>
    </row>
    <row r="14" spans="1:29" ht="15" customHeight="1">
      <c r="A14" s="72" t="s">
        <v>9</v>
      </c>
      <c r="B14" s="110"/>
      <c r="C14" s="110" t="s">
        <v>102</v>
      </c>
      <c r="D14" s="111" t="s">
        <v>103</v>
      </c>
      <c r="E14" s="112">
        <f>okrsek1!E14+okrsek2!E14+okrsek3!E14+okrsek4!E14+okrsek5!E14</f>
        <v>692</v>
      </c>
      <c r="F14" s="68"/>
      <c r="G14" s="72" t="s">
        <v>9</v>
      </c>
      <c r="H14" s="85"/>
      <c r="I14" s="85" t="s">
        <v>55</v>
      </c>
      <c r="J14" s="85" t="s">
        <v>56</v>
      </c>
      <c r="K14" s="74">
        <f>okrsek1!K11+okrsek2!K11+okrsek3!K11+okrsek4!K11+okrsek5!K11</f>
        <v>94</v>
      </c>
      <c r="L14" s="68"/>
      <c r="M14" s="72" t="s">
        <v>9</v>
      </c>
      <c r="N14" s="85"/>
      <c r="O14" s="85" t="s">
        <v>98</v>
      </c>
      <c r="P14" s="85" t="s">
        <v>180</v>
      </c>
      <c r="Q14" s="74">
        <f>okrsek1!Q14+okrsek2!Q14+okrsek3!Q14+okrsek4!Q14+okrsek5!Q14</f>
        <v>88</v>
      </c>
      <c r="R14" s="68"/>
      <c r="S14" s="75" t="s">
        <v>9</v>
      </c>
      <c r="T14" s="95"/>
      <c r="U14" s="95" t="s">
        <v>136</v>
      </c>
      <c r="V14" s="95" t="s">
        <v>137</v>
      </c>
      <c r="W14" s="77">
        <f>okrsek1!W13+okrsek2!W13+okrsek3!W13+okrsek4!W13+okrsek5!W13</f>
        <v>94</v>
      </c>
      <c r="X14" s="64"/>
      <c r="Y14" s="72" t="s">
        <v>9</v>
      </c>
      <c r="Z14" s="94"/>
      <c r="AA14" s="94" t="s">
        <v>198</v>
      </c>
      <c r="AB14" s="94" t="s">
        <v>157</v>
      </c>
      <c r="AC14" s="77">
        <f>okrsek1!AC9+okrsek2!AC9+okrsek3!AC9+okrsek4!AC9+okrsek5!AC9</f>
        <v>103</v>
      </c>
    </row>
    <row r="15" spans="1:29" ht="15" customHeight="1">
      <c r="A15" s="72" t="s">
        <v>10</v>
      </c>
      <c r="B15" s="110"/>
      <c r="C15" s="110" t="s">
        <v>104</v>
      </c>
      <c r="D15" s="111" t="s">
        <v>105</v>
      </c>
      <c r="E15" s="112">
        <f>okrsek1!E15+okrsek2!E15+okrsek3!E15+okrsek4!E15+okrsek5!E15</f>
        <v>648</v>
      </c>
      <c r="F15" s="68"/>
      <c r="G15" s="75" t="s">
        <v>10</v>
      </c>
      <c r="H15" s="85"/>
      <c r="I15" s="85" t="s">
        <v>57</v>
      </c>
      <c r="J15" s="85" t="s">
        <v>58</v>
      </c>
      <c r="K15" s="78">
        <f>okrsek1!K12+okrsek2!K12+okrsek3!K12+okrsek4!K12+okrsek5!K12</f>
        <v>96</v>
      </c>
      <c r="L15" s="68"/>
      <c r="M15" s="75" t="s">
        <v>10</v>
      </c>
      <c r="N15" s="85"/>
      <c r="O15" s="85" t="s">
        <v>53</v>
      </c>
      <c r="P15" s="85" t="s">
        <v>181</v>
      </c>
      <c r="Q15" s="74">
        <f>okrsek1!Q15+okrsek2!Q15+okrsek3!Q15+okrsek4!Q15+okrsek5!Q15</f>
        <v>107</v>
      </c>
      <c r="R15" s="68"/>
      <c r="S15" s="72" t="s">
        <v>10</v>
      </c>
      <c r="T15" s="95"/>
      <c r="U15" s="95" t="s">
        <v>138</v>
      </c>
      <c r="V15" s="95" t="s">
        <v>139</v>
      </c>
      <c r="W15" s="77">
        <f>okrsek1!W14+okrsek2!W14+okrsek3!W14+okrsek4!W14+okrsek5!W14</f>
        <v>127</v>
      </c>
      <c r="X15" s="64"/>
      <c r="Y15" s="72" t="s">
        <v>10</v>
      </c>
      <c r="Z15" s="95"/>
      <c r="AA15" s="95" t="s">
        <v>106</v>
      </c>
      <c r="AB15" s="95" t="s">
        <v>199</v>
      </c>
      <c r="AC15" s="77">
        <f>okrsek1!AC11+okrsek2!AC11+okrsek3!AC11+okrsek4!AC11+okrsek5!AC11</f>
        <v>88</v>
      </c>
    </row>
    <row r="16" spans="1:29" ht="15" customHeight="1">
      <c r="A16" s="72" t="s">
        <v>11</v>
      </c>
      <c r="B16" s="110"/>
      <c r="C16" s="110" t="s">
        <v>106</v>
      </c>
      <c r="D16" s="111" t="s">
        <v>107</v>
      </c>
      <c r="E16" s="112">
        <f>okrsek1!E16+okrsek2!E16+okrsek3!E16+okrsek4!E16+okrsek5!E16</f>
        <v>639</v>
      </c>
      <c r="F16" s="68"/>
      <c r="G16" s="72" t="s">
        <v>11</v>
      </c>
      <c r="H16" s="85"/>
      <c r="I16" s="85" t="s">
        <v>59</v>
      </c>
      <c r="J16" s="85" t="s">
        <v>54</v>
      </c>
      <c r="K16" s="74">
        <f>okrsek1!K13+okrsek2!K13+okrsek3!K13+okrsek4!K13+okrsek5!K13</f>
        <v>67</v>
      </c>
      <c r="L16" s="68"/>
      <c r="M16" s="72" t="s">
        <v>11</v>
      </c>
      <c r="N16" s="85"/>
      <c r="O16" s="85" t="s">
        <v>182</v>
      </c>
      <c r="P16" s="85" t="s">
        <v>183</v>
      </c>
      <c r="Q16" s="74">
        <f>okrsek1!Q16+okrsek2!Q16+okrsek3!Q16+okrsek4!Q16+okrsek5!Q16</f>
        <v>97</v>
      </c>
      <c r="R16" s="68"/>
      <c r="S16" s="75" t="s">
        <v>11</v>
      </c>
      <c r="T16" s="95"/>
      <c r="U16" s="95" t="s">
        <v>113</v>
      </c>
      <c r="V16" s="95" t="s">
        <v>140</v>
      </c>
      <c r="W16" s="77">
        <f>okrsek1!W15+okrsek2!W15+okrsek3!W15+okrsek4!W15+okrsek5!W15</f>
        <v>95</v>
      </c>
      <c r="X16" s="64"/>
      <c r="Y16" s="72" t="s">
        <v>11</v>
      </c>
      <c r="Z16" s="95"/>
      <c r="AA16" s="95" t="s">
        <v>200</v>
      </c>
      <c r="AB16" s="95" t="s">
        <v>201</v>
      </c>
      <c r="AC16" s="77">
        <f>okrsek1!AC13+okrsek2!AC13+okrsek3!AC13+okrsek4!AC13+okrsek5!AC13</f>
        <v>91</v>
      </c>
    </row>
    <row r="17" spans="1:29" ht="15" customHeight="1">
      <c r="A17" s="72" t="s">
        <v>12</v>
      </c>
      <c r="B17" s="110"/>
      <c r="C17" s="110" t="s">
        <v>68</v>
      </c>
      <c r="D17" s="111" t="s">
        <v>108</v>
      </c>
      <c r="E17" s="112">
        <f>okrsek1!E17+okrsek2!E17+okrsek3!E17+okrsek4!E17+okrsek5!E17</f>
        <v>681</v>
      </c>
      <c r="F17" s="68"/>
      <c r="G17" s="75" t="s">
        <v>12</v>
      </c>
      <c r="H17" s="85"/>
      <c r="I17" s="85" t="s">
        <v>60</v>
      </c>
      <c r="J17" s="85" t="s">
        <v>61</v>
      </c>
      <c r="K17" s="74">
        <f>okrsek1!K14+okrsek2!K14+okrsek3!K14+okrsek4!K14+okrsek5!K14</f>
        <v>56</v>
      </c>
      <c r="L17" s="68"/>
      <c r="M17" s="75" t="s">
        <v>12</v>
      </c>
      <c r="N17" s="85"/>
      <c r="O17" s="85" t="s">
        <v>66</v>
      </c>
      <c r="P17" s="85" t="s">
        <v>184</v>
      </c>
      <c r="Q17" s="74">
        <f>okrsek1!Q17+okrsek2!Q17+okrsek3!Q17+okrsek4!Q17+okrsek5!Q17</f>
        <v>95</v>
      </c>
      <c r="R17" s="68"/>
      <c r="S17" s="72" t="s">
        <v>12</v>
      </c>
      <c r="T17" s="95"/>
      <c r="U17" s="95" t="s">
        <v>141</v>
      </c>
      <c r="V17" s="95" t="s">
        <v>142</v>
      </c>
      <c r="W17" s="77">
        <f>okrsek1!W16+okrsek2!W16+okrsek3!W16+okrsek4!W16+okrsek5!W16</f>
        <v>85</v>
      </c>
      <c r="X17" s="64"/>
      <c r="Y17" s="72" t="s">
        <v>12</v>
      </c>
      <c r="Z17" s="95"/>
      <c r="AA17" s="95" t="s">
        <v>113</v>
      </c>
      <c r="AB17" s="95" t="s">
        <v>67</v>
      </c>
      <c r="AC17" s="77">
        <f>okrsek1!AC16+okrsek2!AC16+okrsek3!AC16+okrsek4!AC16+okrsek5!AC16</f>
        <v>82</v>
      </c>
    </row>
    <row r="18" spans="1:29" ht="15" customHeight="1" thickBot="1">
      <c r="A18" s="126" t="s">
        <v>13</v>
      </c>
      <c r="B18" s="127" t="s">
        <v>84</v>
      </c>
      <c r="C18" s="127" t="s">
        <v>109</v>
      </c>
      <c r="D18" s="128" t="s">
        <v>110</v>
      </c>
      <c r="E18" s="129">
        <f>okrsek1!E18+okrsek2!E18+okrsek3!E18+okrsek4!E18+okrsek5!E18</f>
        <v>626</v>
      </c>
      <c r="F18" s="68"/>
      <c r="G18" s="72" t="s">
        <v>13</v>
      </c>
      <c r="H18" s="85"/>
      <c r="I18" s="85" t="s">
        <v>62</v>
      </c>
      <c r="J18" s="85" t="s">
        <v>63</v>
      </c>
      <c r="K18" s="74">
        <f>okrsek1!K15+okrsek2!K15+okrsek3!K15+okrsek4!K15+okrsek5!K15</f>
        <v>50</v>
      </c>
      <c r="L18" s="68"/>
      <c r="M18" s="72" t="s">
        <v>13</v>
      </c>
      <c r="N18" s="85"/>
      <c r="O18" s="85" t="s">
        <v>185</v>
      </c>
      <c r="P18" s="85" t="s">
        <v>186</v>
      </c>
      <c r="Q18" s="74">
        <f>okrsek1!Q18+okrsek2!Q18+okrsek3!Q18+okrsek4!Q18+okrsek5!Q18</f>
        <v>94</v>
      </c>
      <c r="R18" s="68"/>
      <c r="S18" s="75" t="s">
        <v>13</v>
      </c>
      <c r="T18" s="95"/>
      <c r="U18" s="95" t="s">
        <v>145</v>
      </c>
      <c r="V18" s="95" t="s">
        <v>146</v>
      </c>
      <c r="W18" s="77">
        <f>okrsek1!W18+okrsek2!W18+okrsek3!W18+okrsek4!W18+okrsek5!W18</f>
        <v>98</v>
      </c>
      <c r="X18" s="64"/>
      <c r="Y18" s="72" t="s">
        <v>13</v>
      </c>
      <c r="Z18" s="95" t="s">
        <v>50</v>
      </c>
      <c r="AA18" s="95" t="s">
        <v>205</v>
      </c>
      <c r="AB18" s="95" t="s">
        <v>206</v>
      </c>
      <c r="AC18" s="77">
        <f>okrsek1!AC17+okrsek2!AC17+okrsek3!AC17+okrsek4!AC17+okrsek5!AC17</f>
        <v>79</v>
      </c>
    </row>
    <row r="19" spans="1:29" ht="15" customHeight="1">
      <c r="A19" s="75" t="s">
        <v>14</v>
      </c>
      <c r="B19" s="84"/>
      <c r="C19" s="84" t="s">
        <v>111</v>
      </c>
      <c r="D19" s="88" t="s">
        <v>112</v>
      </c>
      <c r="E19" s="73">
        <f>okrsek1!E19+okrsek2!E19+okrsek3!E19+okrsek4!E19+okrsek5!E19</f>
        <v>638</v>
      </c>
      <c r="F19" s="68"/>
      <c r="G19" s="75" t="s">
        <v>14</v>
      </c>
      <c r="H19" s="85"/>
      <c r="I19" s="85" t="s">
        <v>64</v>
      </c>
      <c r="J19" s="85" t="s">
        <v>65</v>
      </c>
      <c r="K19" s="74">
        <f>okrsek1!K16+okrsek2!K16+okrsek3!K16+okrsek4!K16+okrsek5!K16</f>
        <v>57</v>
      </c>
      <c r="L19" s="68"/>
      <c r="M19" s="75" t="s">
        <v>14</v>
      </c>
      <c r="N19" s="85"/>
      <c r="O19" s="85" t="s">
        <v>187</v>
      </c>
      <c r="P19" s="85" t="s">
        <v>188</v>
      </c>
      <c r="Q19" s="74">
        <f>okrsek1!Q19+okrsek2!Q19+okrsek3!Q19+okrsek4!Q19+okrsek5!Q19</f>
        <v>91</v>
      </c>
      <c r="R19" s="68"/>
      <c r="S19" s="72" t="s">
        <v>14</v>
      </c>
      <c r="T19" s="95"/>
      <c r="U19" s="95" t="s">
        <v>59</v>
      </c>
      <c r="V19" s="95" t="s">
        <v>147</v>
      </c>
      <c r="W19" s="77">
        <f>okrsek1!W19+okrsek2!W19+okrsek3!W19+okrsek4!W19+okrsek5!W19</f>
        <v>75</v>
      </c>
      <c r="X19" s="64"/>
      <c r="Y19" s="72" t="s">
        <v>14</v>
      </c>
      <c r="Z19" s="95"/>
      <c r="AA19" s="97" t="s">
        <v>207</v>
      </c>
      <c r="AB19" s="98" t="s">
        <v>208</v>
      </c>
      <c r="AC19" s="77">
        <f>okrsek1!AC18+okrsek2!AC18+okrsek3!AC18+okrsek4!AC18+okrsek5!AC18</f>
        <v>83</v>
      </c>
    </row>
    <row r="20" spans="1:29" ht="15" customHeight="1">
      <c r="A20" s="72" t="s">
        <v>15</v>
      </c>
      <c r="B20" s="85"/>
      <c r="C20" s="85" t="s">
        <v>113</v>
      </c>
      <c r="D20" s="89" t="s">
        <v>114</v>
      </c>
      <c r="E20" s="77">
        <f>okrsek1!E20+okrsek2!E20+okrsek3!E20+okrsek4!E20+okrsek5!E20</f>
        <v>734</v>
      </c>
      <c r="F20" s="68"/>
      <c r="G20" s="72" t="s">
        <v>15</v>
      </c>
      <c r="H20" s="85"/>
      <c r="I20" s="85" t="s">
        <v>70</v>
      </c>
      <c r="J20" s="85" t="s">
        <v>71</v>
      </c>
      <c r="K20" s="74">
        <f>okrsek1!K19+okrsek2!K19+okrsek3!K19+okrsek4!K19+okrsek5!K19</f>
        <v>65</v>
      </c>
      <c r="L20" s="68"/>
      <c r="M20" s="72" t="s">
        <v>15</v>
      </c>
      <c r="N20" s="85"/>
      <c r="O20" s="85" t="s">
        <v>148</v>
      </c>
      <c r="P20" s="85" t="s">
        <v>189</v>
      </c>
      <c r="Q20" s="76">
        <f>okrsek1!Q20+okrsek2!Q20+okrsek3!Q20+okrsek4!Q20+okrsek5!Q20</f>
        <v>112</v>
      </c>
      <c r="R20" s="68"/>
      <c r="S20" s="75" t="s">
        <v>15</v>
      </c>
      <c r="T20" s="94"/>
      <c r="U20" s="94" t="s">
        <v>148</v>
      </c>
      <c r="V20" s="94" t="s">
        <v>149</v>
      </c>
      <c r="W20" s="77">
        <f>okrsek1!W20+okrsek2!W20+okrsek3!W20+okrsek4!W20+okrsek5!W20</f>
        <v>102</v>
      </c>
      <c r="X20" s="64"/>
      <c r="Y20" s="72" t="s">
        <v>15</v>
      </c>
      <c r="Z20" s="95" t="s">
        <v>50</v>
      </c>
      <c r="AA20" s="95" t="s">
        <v>98</v>
      </c>
      <c r="AB20" s="95" t="s">
        <v>209</v>
      </c>
      <c r="AC20" s="77">
        <f>okrsek1!AC19+okrsek2!AC19+okrsek3!AC19+okrsek4!AC19+okrsek5!AC19</f>
        <v>79</v>
      </c>
    </row>
    <row r="21" spans="1:29" ht="15" customHeight="1">
      <c r="A21" s="72" t="s">
        <v>16</v>
      </c>
      <c r="B21" s="85"/>
      <c r="C21" s="85" t="s">
        <v>64</v>
      </c>
      <c r="D21" s="89" t="s">
        <v>115</v>
      </c>
      <c r="E21" s="77">
        <f>okrsek1!E21+okrsek2!E21+okrsek3!E21+okrsek4!E21+okrsek5!E21</f>
        <v>651</v>
      </c>
      <c r="F21" s="68"/>
      <c r="G21" s="75" t="s">
        <v>16</v>
      </c>
      <c r="H21" s="85"/>
      <c r="I21" s="85" t="s">
        <v>75</v>
      </c>
      <c r="J21" s="85" t="s">
        <v>76</v>
      </c>
      <c r="K21" s="74">
        <f>okrsek1!K21+okrsek2!K21+okrsek3!K21+okrsek4!K21+okrsek5!K21</f>
        <v>77</v>
      </c>
      <c r="L21" s="68"/>
      <c r="M21" s="75" t="s">
        <v>16</v>
      </c>
      <c r="N21" s="85"/>
      <c r="O21" s="85" t="s">
        <v>190</v>
      </c>
      <c r="P21" s="85" t="s">
        <v>191</v>
      </c>
      <c r="Q21" s="74">
        <f>okrsek1!Q21+okrsek2!Q21+okrsek3!Q21+okrsek4!Q21+okrsek5!Q21</f>
        <v>96</v>
      </c>
      <c r="R21" s="68"/>
      <c r="S21" s="72" t="s">
        <v>16</v>
      </c>
      <c r="T21" s="94"/>
      <c r="U21" s="95" t="s">
        <v>68</v>
      </c>
      <c r="V21" s="95" t="s">
        <v>150</v>
      </c>
      <c r="W21" s="77">
        <f>okrsek1!W21+okrsek2!W21+okrsek3!W21+okrsek4!W21+okrsek5!W21</f>
        <v>96</v>
      </c>
      <c r="X21" s="64"/>
      <c r="Y21" s="72" t="s">
        <v>16</v>
      </c>
      <c r="Z21" s="95" t="s">
        <v>50</v>
      </c>
      <c r="AA21" s="95" t="s">
        <v>64</v>
      </c>
      <c r="AB21" s="95" t="s">
        <v>210</v>
      </c>
      <c r="AC21" s="77">
        <f>okrsek1!AC20+okrsek2!AC20+okrsek3!AC20+okrsek4!AC20+okrsek5!AC20</f>
        <v>104</v>
      </c>
    </row>
    <row r="22" spans="1:29" ht="15" customHeight="1">
      <c r="A22" s="72" t="s">
        <v>17</v>
      </c>
      <c r="B22" s="85"/>
      <c r="C22" s="85" t="s">
        <v>116</v>
      </c>
      <c r="D22" s="89" t="s">
        <v>117</v>
      </c>
      <c r="E22" s="77">
        <f>okrsek1!E22+okrsek2!E22+okrsek3!E22+okrsek4!E22+okrsek5!E22</f>
        <v>619</v>
      </c>
      <c r="F22" s="68"/>
      <c r="G22" s="72" t="s">
        <v>17</v>
      </c>
      <c r="H22" s="85"/>
      <c r="I22" s="85" t="s">
        <v>77</v>
      </c>
      <c r="J22" s="85" t="s">
        <v>78</v>
      </c>
      <c r="K22" s="74">
        <f>okrsek1!K22+okrsek2!K22+okrsek3!K22+okrsek4!K22+okrsek5!K22</f>
        <v>61</v>
      </c>
      <c r="L22" s="68"/>
      <c r="M22" s="72" t="s">
        <v>17</v>
      </c>
      <c r="N22" s="85"/>
      <c r="O22" s="85" t="s">
        <v>192</v>
      </c>
      <c r="P22" s="85" t="s">
        <v>65</v>
      </c>
      <c r="Q22" s="74">
        <f>okrsek1!Q22+okrsek2!Q22+okrsek3!Q22+okrsek4!Q22+okrsek5!Q22</f>
        <v>97</v>
      </c>
      <c r="R22" s="68"/>
      <c r="S22" s="75" t="s">
        <v>17</v>
      </c>
      <c r="T22" s="95"/>
      <c r="U22" s="95" t="s">
        <v>68</v>
      </c>
      <c r="V22" s="95" t="s">
        <v>151</v>
      </c>
      <c r="W22" s="77">
        <f>okrsek1!W22+okrsek2!W22+okrsek3!W22+okrsek4!W22+okrsek5!W22</f>
        <v>89</v>
      </c>
      <c r="X22" s="64"/>
      <c r="Y22" s="72" t="s">
        <v>17</v>
      </c>
      <c r="Z22" s="95"/>
      <c r="AA22" s="95" t="s">
        <v>158</v>
      </c>
      <c r="AB22" s="95" t="s">
        <v>211</v>
      </c>
      <c r="AC22" s="77">
        <f>okrsek1!AC21+okrsek2!AC21+okrsek3!AC21+okrsek4!AC21+okrsek5!AC21</f>
        <v>87</v>
      </c>
    </row>
    <row r="23" spans="1:29" ht="15" customHeight="1">
      <c r="A23" s="72" t="s">
        <v>18</v>
      </c>
      <c r="B23" s="85"/>
      <c r="C23" s="85" t="s">
        <v>68</v>
      </c>
      <c r="D23" s="89" t="s">
        <v>118</v>
      </c>
      <c r="E23" s="77">
        <f>okrsek1!E23+okrsek2!E23+okrsek3!E23+okrsek4!E23+okrsek5!E23</f>
        <v>626</v>
      </c>
      <c r="F23" s="68"/>
      <c r="G23" s="75" t="s">
        <v>18</v>
      </c>
      <c r="H23" s="85"/>
      <c r="I23" s="85" t="s">
        <v>79</v>
      </c>
      <c r="J23" s="85" t="s">
        <v>80</v>
      </c>
      <c r="K23" s="74">
        <f>okrsek1!K23+okrsek2!K23+okrsek3!K23+okrsek4!K23+okrsek5!K23</f>
        <v>58</v>
      </c>
      <c r="L23" s="68"/>
      <c r="M23" s="75" t="s">
        <v>18</v>
      </c>
      <c r="N23" s="85"/>
      <c r="O23" s="85" t="s">
        <v>98</v>
      </c>
      <c r="P23" s="85" t="s">
        <v>193</v>
      </c>
      <c r="Q23" s="74">
        <f>okrsek1!Q23+okrsek2!Q23+okrsek3!Q23+okrsek4!Q23+okrsek5!Q23</f>
        <v>93</v>
      </c>
      <c r="R23" s="68"/>
      <c r="S23" s="72" t="s">
        <v>18</v>
      </c>
      <c r="T23" s="95"/>
      <c r="U23" s="95" t="s">
        <v>148</v>
      </c>
      <c r="V23" s="95" t="s">
        <v>152</v>
      </c>
      <c r="W23" s="77">
        <f>okrsek1!W23+okrsek2!W23+okrsek3!W23+okrsek4!W23+okrsek5!W23</f>
        <v>73</v>
      </c>
      <c r="X23" s="64"/>
      <c r="Y23" s="72" t="s">
        <v>18</v>
      </c>
      <c r="Z23" s="95"/>
      <c r="AA23" s="95" t="s">
        <v>102</v>
      </c>
      <c r="AB23" s="95" t="s">
        <v>212</v>
      </c>
      <c r="AC23" s="77">
        <f>okrsek1!AC22+okrsek2!AC22+okrsek3!AC22+okrsek4!AC22+okrsek5!AC22</f>
        <v>107</v>
      </c>
    </row>
    <row r="24" spans="1:29" ht="15" customHeight="1">
      <c r="A24" s="72" t="s">
        <v>19</v>
      </c>
      <c r="B24" s="85" t="s">
        <v>119</v>
      </c>
      <c r="C24" s="85" t="s">
        <v>85</v>
      </c>
      <c r="D24" s="89" t="s">
        <v>120</v>
      </c>
      <c r="E24" s="77">
        <f>okrsek1!E24+okrsek2!E24+okrsek3!E24+okrsek4!E24+okrsek5!E24</f>
        <v>584</v>
      </c>
      <c r="F24" s="68"/>
      <c r="G24" s="72" t="s">
        <v>19</v>
      </c>
      <c r="H24" s="85"/>
      <c r="I24" s="85" t="s">
        <v>55</v>
      </c>
      <c r="J24" s="85" t="s">
        <v>81</v>
      </c>
      <c r="K24" s="74">
        <f>okrsek1!K24+okrsek2!K24+okrsek3!K24+okrsek4!K24+okrsek5!K24</f>
        <v>75</v>
      </c>
      <c r="L24" s="68"/>
      <c r="M24" s="72" t="s">
        <v>19</v>
      </c>
      <c r="N24" s="85"/>
      <c r="O24" s="85" t="s">
        <v>194</v>
      </c>
      <c r="P24" s="85" t="s">
        <v>195</v>
      </c>
      <c r="Q24" s="74">
        <f>okrsek1!Q24+okrsek2!Q24+okrsek3!Q24+okrsek4!Q24+okrsek5!Q24</f>
        <v>112</v>
      </c>
      <c r="R24" s="68"/>
      <c r="S24" s="75" t="s">
        <v>19</v>
      </c>
      <c r="T24" s="95"/>
      <c r="U24" s="95" t="s">
        <v>153</v>
      </c>
      <c r="V24" s="95" t="s">
        <v>154</v>
      </c>
      <c r="W24" s="77">
        <f>okrsek1!W24+okrsek2!W24+okrsek3!W24+okrsek4!W24+okrsek5!W24</f>
        <v>71</v>
      </c>
      <c r="X24" s="64"/>
      <c r="Y24" s="72" t="s">
        <v>19</v>
      </c>
      <c r="Z24" s="95"/>
      <c r="AA24" s="95" t="s">
        <v>98</v>
      </c>
      <c r="AB24" s="95" t="s">
        <v>213</v>
      </c>
      <c r="AC24" s="77">
        <f>okrsek1!AC23+okrsek2!AC23+okrsek3!AC23+okrsek4!AC23+okrsek5!AC23</f>
        <v>83</v>
      </c>
    </row>
    <row r="25" spans="1:29" ht="15" customHeight="1" thickBot="1">
      <c r="A25" s="80" t="s">
        <v>20</v>
      </c>
      <c r="B25" s="87" t="s">
        <v>121</v>
      </c>
      <c r="C25" s="87" t="s">
        <v>95</v>
      </c>
      <c r="D25" s="90" t="s">
        <v>122</v>
      </c>
      <c r="E25" s="81">
        <f>okrsek1!E25+okrsek2!E25+okrsek3!E25+okrsek4!E25+okrsek5!E25</f>
        <v>546</v>
      </c>
      <c r="F25" s="68"/>
      <c r="G25" s="83" t="s">
        <v>20</v>
      </c>
      <c r="H25" s="87"/>
      <c r="I25" s="87" t="s">
        <v>82</v>
      </c>
      <c r="J25" s="87" t="s">
        <v>83</v>
      </c>
      <c r="K25" s="82">
        <f>okrsek1!K25+okrsek2!K25+okrsek3!K25+okrsek4!K25+okrsek5!K25</f>
        <v>58</v>
      </c>
      <c r="L25" s="68"/>
      <c r="M25" s="83" t="s">
        <v>20</v>
      </c>
      <c r="N25" s="87"/>
      <c r="O25" s="87" t="s">
        <v>59</v>
      </c>
      <c r="P25" s="87" t="s">
        <v>196</v>
      </c>
      <c r="Q25" s="82">
        <f>okrsek1!Q25+okrsek2!Q25+okrsek3!Q25+okrsek4!Q25+okrsek5!Q25</f>
        <v>80</v>
      </c>
      <c r="R25" s="68"/>
      <c r="S25" s="72" t="s">
        <v>20</v>
      </c>
      <c r="T25" s="99"/>
      <c r="U25" s="99" t="s">
        <v>153</v>
      </c>
      <c r="V25" s="99" t="s">
        <v>155</v>
      </c>
      <c r="W25" s="81">
        <f>okrsek1!W25+okrsek2!W25+okrsek3!W25+okrsek4!W25+okrsek5!W25</f>
        <v>90</v>
      </c>
      <c r="X25" s="64"/>
      <c r="Y25" s="80" t="s">
        <v>20</v>
      </c>
      <c r="Z25" s="99" t="s">
        <v>84</v>
      </c>
      <c r="AA25" s="99" t="s">
        <v>163</v>
      </c>
      <c r="AB25" s="99" t="s">
        <v>164</v>
      </c>
      <c r="AC25" s="81">
        <f>okrsek1!AC25+okrsek2!AC25+okrsek3!AC25+okrsek4!AC25+okrsek5!AC25</f>
        <v>80</v>
      </c>
    </row>
    <row r="26" spans="20:28" ht="14.25" customHeight="1" thickBot="1" thickTop="1">
      <c r="T26" s="86"/>
      <c r="U26" s="86"/>
      <c r="V26" s="86"/>
      <c r="Z26" s="86"/>
      <c r="AA26" s="86"/>
      <c r="AB26" s="86"/>
    </row>
    <row r="27" spans="1:29" ht="13.5" thickTop="1">
      <c r="A27" s="13" t="s">
        <v>21</v>
      </c>
      <c r="B27" s="13"/>
      <c r="C27" s="13"/>
      <c r="D27" s="13"/>
      <c r="E27" s="14">
        <f>SUM(E5:E25)</f>
        <v>14069</v>
      </c>
      <c r="F27" s="13"/>
      <c r="G27" s="13"/>
      <c r="H27" s="13"/>
      <c r="I27" s="13"/>
      <c r="J27" s="13"/>
      <c r="K27" s="14">
        <f>SUM(K3:K25)</f>
        <v>1905</v>
      </c>
      <c r="L27" s="13"/>
      <c r="M27" s="13"/>
      <c r="N27" s="13"/>
      <c r="O27" s="13"/>
      <c r="P27" s="13"/>
      <c r="Q27" s="14">
        <f>SUM(Q5:Q25)</f>
        <v>2528</v>
      </c>
      <c r="W27" s="14">
        <f>SUM(W5:W25)</f>
        <v>2489</v>
      </c>
      <c r="AC27" s="14">
        <f>SUM(AC3:AC25)</f>
        <v>2248</v>
      </c>
    </row>
    <row r="28" spans="1:29" ht="13.5" thickBot="1">
      <c r="A28" s="13" t="s">
        <v>22</v>
      </c>
      <c r="B28" s="13"/>
      <c r="C28" s="13"/>
      <c r="D28" s="13"/>
      <c r="E28" s="15">
        <v>14</v>
      </c>
      <c r="F28" s="13"/>
      <c r="G28" s="13"/>
      <c r="H28" s="13"/>
      <c r="I28" s="13"/>
      <c r="J28" s="13"/>
      <c r="K28" s="15">
        <v>1</v>
      </c>
      <c r="L28" s="13"/>
      <c r="M28" s="13"/>
      <c r="N28" s="13"/>
      <c r="O28" s="13"/>
      <c r="P28" s="13"/>
      <c r="Q28" s="15">
        <v>2</v>
      </c>
      <c r="W28" s="15">
        <v>2</v>
      </c>
      <c r="AC28" s="15">
        <v>2</v>
      </c>
    </row>
    <row r="29" spans="1:29" s="12" customFormat="1" ht="12" thickTop="1">
      <c r="A29" s="16" t="s">
        <v>23</v>
      </c>
      <c r="B29" s="17"/>
      <c r="C29" s="17"/>
      <c r="D29" s="18"/>
      <c r="E29" s="19">
        <f>E27/21</f>
        <v>669.952380952381</v>
      </c>
      <c r="F29" s="19"/>
      <c r="G29" s="19"/>
      <c r="H29" s="19"/>
      <c r="I29" s="19"/>
      <c r="J29" s="19"/>
      <c r="K29" s="19">
        <f>K27/21</f>
        <v>90.71428571428571</v>
      </c>
      <c r="L29" s="19"/>
      <c r="M29" s="19"/>
      <c r="N29" s="19"/>
      <c r="O29" s="19"/>
      <c r="P29" s="19"/>
      <c r="Q29" s="19">
        <f>Q27/21</f>
        <v>120.38095238095238</v>
      </c>
      <c r="W29" s="19">
        <f>W27/21</f>
        <v>118.52380952380952</v>
      </c>
      <c r="AC29" s="19">
        <f>AC27/21</f>
        <v>107.04761904761905</v>
      </c>
    </row>
    <row r="30" spans="1:23" s="12" customFormat="1" ht="11.25">
      <c r="A30" s="16"/>
      <c r="B30" s="17"/>
      <c r="C30" s="17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W30" s="19"/>
    </row>
    <row r="31" spans="1:8" ht="23.25" customHeight="1">
      <c r="A31" s="130" t="s">
        <v>224</v>
      </c>
      <c r="B31" s="131"/>
      <c r="C31" s="131"/>
      <c r="D31" s="131"/>
      <c r="E31" s="131"/>
      <c r="F31" s="131"/>
      <c r="G31" s="131"/>
      <c r="H31" s="131"/>
    </row>
    <row r="32" ht="16.5" customHeight="1" thickBot="1"/>
    <row r="33" spans="1:19" ht="15" customHeight="1" thickBot="1" thickTop="1">
      <c r="A33" s="20" t="s">
        <v>24</v>
      </c>
      <c r="B33" s="21"/>
      <c r="C33" s="21"/>
      <c r="D33" s="21"/>
      <c r="E33" s="22">
        <v>2874</v>
      </c>
      <c r="F33" s="21" t="s">
        <v>25</v>
      </c>
      <c r="G33" s="21"/>
      <c r="H33" s="21"/>
      <c r="I33" s="21"/>
      <c r="J33" s="23"/>
      <c r="L33" s="24" t="s">
        <v>26</v>
      </c>
      <c r="M33" s="25"/>
      <c r="N33" s="25"/>
      <c r="O33" s="25"/>
      <c r="P33" s="25"/>
      <c r="Q33" s="25"/>
      <c r="R33" s="26"/>
      <c r="S33" s="27" t="s">
        <v>27</v>
      </c>
    </row>
    <row r="34" spans="1:19" ht="15" customHeight="1" thickBot="1" thickTop="1">
      <c r="A34" s="28" t="s">
        <v>28</v>
      </c>
      <c r="B34" s="29"/>
      <c r="C34" s="29"/>
      <c r="D34" s="29"/>
      <c r="E34" s="30">
        <v>0.4221</v>
      </c>
      <c r="F34" s="29" t="s">
        <v>29</v>
      </c>
      <c r="G34" s="29"/>
      <c r="H34" s="29"/>
      <c r="I34" s="31">
        <v>1212</v>
      </c>
      <c r="J34" s="32" t="s">
        <v>30</v>
      </c>
      <c r="L34" s="33" t="s">
        <v>31</v>
      </c>
      <c r="M34" s="26"/>
      <c r="N34" s="26"/>
      <c r="O34" s="34" t="s">
        <v>32</v>
      </c>
      <c r="P34" s="35" t="s">
        <v>41</v>
      </c>
      <c r="Q34" s="36" t="s">
        <v>33</v>
      </c>
      <c r="R34" s="149" t="s">
        <v>34</v>
      </c>
      <c r="S34" s="150"/>
    </row>
    <row r="35" spans="1:19" ht="15" customHeight="1" thickBot="1" thickTop="1">
      <c r="A35" s="37" t="s">
        <v>35</v>
      </c>
      <c r="B35" s="38"/>
      <c r="C35" s="38"/>
      <c r="D35" s="38"/>
      <c r="E35" s="39">
        <f>E27+W27+K27+Q27+AC27</f>
        <v>23239</v>
      </c>
      <c r="F35" s="38" t="s">
        <v>36</v>
      </c>
      <c r="G35" s="38"/>
      <c r="H35" s="38"/>
      <c r="I35" s="40">
        <f>E35/I34</f>
        <v>19.174092409240924</v>
      </c>
      <c r="J35" s="41" t="s">
        <v>37</v>
      </c>
      <c r="L35" s="142" t="s">
        <v>124</v>
      </c>
      <c r="M35" s="7"/>
      <c r="N35" s="7"/>
      <c r="O35" s="43">
        <f>E27</f>
        <v>14069</v>
      </c>
      <c r="P35" s="44">
        <v>15</v>
      </c>
      <c r="Q35" s="45">
        <f>O35/E35</f>
        <v>0.6054047076035974</v>
      </c>
      <c r="R35" s="46">
        <v>0</v>
      </c>
      <c r="S35" s="124">
        <v>14</v>
      </c>
    </row>
    <row r="36" spans="12:19" ht="15" customHeight="1" thickTop="1">
      <c r="L36" s="142" t="s">
        <v>125</v>
      </c>
      <c r="M36" s="7"/>
      <c r="N36" s="7"/>
      <c r="O36" s="43">
        <f>K27</f>
        <v>1905</v>
      </c>
      <c r="P36" s="48">
        <v>0</v>
      </c>
      <c r="Q36" s="45">
        <f>O36/E35</f>
        <v>0.08197426739532682</v>
      </c>
      <c r="R36" s="46">
        <v>0</v>
      </c>
      <c r="S36" s="124">
        <v>1</v>
      </c>
    </row>
    <row r="37" spans="12:19" ht="15" customHeight="1">
      <c r="L37" s="142" t="s">
        <v>166</v>
      </c>
      <c r="M37" s="7"/>
      <c r="N37" s="7"/>
      <c r="O37" s="43">
        <f>Q27</f>
        <v>2528</v>
      </c>
      <c r="P37" s="48">
        <v>0</v>
      </c>
      <c r="Q37" s="45">
        <f>O37/E35</f>
        <v>0.10878264985584578</v>
      </c>
      <c r="R37" s="46">
        <v>0</v>
      </c>
      <c r="S37" s="124">
        <v>2</v>
      </c>
    </row>
    <row r="38" spans="12:19" ht="15" customHeight="1">
      <c r="L38" s="142" t="s">
        <v>39</v>
      </c>
      <c r="M38" s="7"/>
      <c r="N38" s="7"/>
      <c r="O38" s="43">
        <f>W27</f>
        <v>2489</v>
      </c>
      <c r="P38" s="103">
        <v>3</v>
      </c>
      <c r="Q38" s="45">
        <f>O38/E35</f>
        <v>0.10710443650759499</v>
      </c>
      <c r="R38" s="46"/>
      <c r="S38" s="124">
        <v>2</v>
      </c>
    </row>
    <row r="39" spans="12:19" ht="15" customHeight="1" thickBot="1">
      <c r="L39" s="143" t="s">
        <v>215</v>
      </c>
      <c r="M39" s="50"/>
      <c r="N39" s="50"/>
      <c r="O39" s="51">
        <f>AC27</f>
        <v>2248</v>
      </c>
      <c r="P39" s="52">
        <v>1</v>
      </c>
      <c r="Q39" s="53">
        <f>O39/E35</f>
        <v>0.096733938637635</v>
      </c>
      <c r="R39" s="54">
        <v>0</v>
      </c>
      <c r="S39" s="125">
        <v>2</v>
      </c>
    </row>
    <row r="40" spans="7:19" ht="13.5" thickTop="1">
      <c r="G40" s="7"/>
      <c r="H40" s="7"/>
      <c r="I40" s="56"/>
      <c r="J40" s="7"/>
      <c r="L40" s="11" t="s">
        <v>216</v>
      </c>
      <c r="M40" s="57"/>
      <c r="N40" s="7"/>
      <c r="O40" s="7"/>
      <c r="P40" s="58">
        <v>2</v>
      </c>
      <c r="Q40" s="7"/>
      <c r="S40" s="11">
        <v>0</v>
      </c>
    </row>
    <row r="72" ht="15.75" customHeight="1"/>
    <row r="77" ht="14.25" customHeight="1"/>
  </sheetData>
  <sheetProtection/>
  <mergeCells count="1">
    <mergeCell ref="R34:S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zoomScale="85" zoomScaleNormal="85" zoomScalePageLayoutView="0" workbookViewId="0" topLeftCell="A1">
      <selection activeCell="U13" sqref="U13"/>
    </sheetView>
  </sheetViews>
  <sheetFormatPr defaultColWidth="14.57421875" defaultRowHeight="15"/>
  <cols>
    <col min="1" max="1" width="3.57421875" style="11" customWidth="1"/>
    <col min="2" max="2" width="8.140625" style="11" bestFit="1" customWidth="1"/>
    <col min="3" max="3" width="12.00390625" style="11" customWidth="1"/>
    <col min="4" max="4" width="13.7109375" style="11" bestFit="1" customWidth="1"/>
    <col min="5" max="5" width="7.00390625" style="11" customWidth="1"/>
    <col min="6" max="6" width="2.140625" style="11" customWidth="1"/>
    <col min="7" max="7" width="3.57421875" style="11" customWidth="1"/>
    <col min="8" max="8" width="7.28125" style="11" customWidth="1"/>
    <col min="9" max="9" width="10.00390625" style="11" bestFit="1" customWidth="1"/>
    <col min="10" max="10" width="13.140625" style="11" customWidth="1"/>
    <col min="11" max="11" width="5.8515625" style="11" customWidth="1"/>
    <col min="12" max="12" width="2.140625" style="11" customWidth="1"/>
    <col min="13" max="13" width="3.57421875" style="11" customWidth="1"/>
    <col min="14" max="14" width="5.7109375" style="11" customWidth="1"/>
    <col min="15" max="15" width="9.8515625" style="11" customWidth="1"/>
    <col min="16" max="16" width="12.57421875" style="11" customWidth="1"/>
    <col min="17" max="17" width="6.140625" style="11" customWidth="1"/>
    <col min="18" max="18" width="2.7109375" style="12" customWidth="1"/>
    <col min="19" max="19" width="5.00390625" style="11" customWidth="1"/>
    <col min="20" max="20" width="7.00390625" style="11" customWidth="1"/>
    <col min="21" max="21" width="10.57421875" style="11" bestFit="1" customWidth="1"/>
    <col min="22" max="22" width="12.7109375" style="11" customWidth="1"/>
    <col min="23" max="23" width="6.57421875" style="11" customWidth="1"/>
    <col min="24" max="24" width="2.421875" style="11" customWidth="1"/>
    <col min="25" max="25" width="4.140625" style="11" customWidth="1"/>
    <col min="26" max="26" width="8.8515625" style="11" customWidth="1"/>
    <col min="27" max="27" width="9.140625" style="11" customWidth="1"/>
    <col min="28" max="28" width="13.00390625" style="11" customWidth="1"/>
    <col min="29" max="29" width="6.00390625" style="11" customWidth="1"/>
    <col min="30" max="252" width="9.140625" style="11" customWidth="1"/>
    <col min="253" max="253" width="3.57421875" style="11" customWidth="1"/>
    <col min="254" max="254" width="6.00390625" style="11" bestFit="1" customWidth="1"/>
    <col min="255" max="255" width="9.421875" style="11" bestFit="1" customWidth="1"/>
    <col min="256" max="16384" width="14.57421875" style="11" customWidth="1"/>
  </cols>
  <sheetData>
    <row r="1" spans="1:23" s="2" customFormat="1" ht="22.5" customHeight="1">
      <c r="A1" s="1" t="s">
        <v>217</v>
      </c>
      <c r="O1" s="3"/>
      <c r="P1" s="3"/>
      <c r="Q1" s="4"/>
      <c r="R1" s="5"/>
      <c r="S1" s="6"/>
      <c r="U1" s="7"/>
      <c r="V1" s="8"/>
      <c r="W1" s="9"/>
    </row>
    <row r="2" spans="1:23" s="2" customFormat="1" ht="17.25" customHeight="1">
      <c r="A2" s="10" t="s">
        <v>218</v>
      </c>
      <c r="O2" s="3"/>
      <c r="P2" s="3"/>
      <c r="Q2" s="4"/>
      <c r="R2" s="5"/>
      <c r="S2" s="6"/>
      <c r="U2" s="7"/>
      <c r="V2" s="8"/>
      <c r="W2" s="9"/>
    </row>
    <row r="3" ht="13.5" thickBot="1"/>
    <row r="4" spans="1:29" s="13" customFormat="1" ht="21.75" customHeight="1" thickBot="1" thickTop="1">
      <c r="A4" s="91" t="s">
        <v>124</v>
      </c>
      <c r="B4" s="59"/>
      <c r="C4" s="59"/>
      <c r="D4" s="59"/>
      <c r="E4" s="106"/>
      <c r="F4" s="61"/>
      <c r="G4" s="92" t="s">
        <v>125</v>
      </c>
      <c r="H4" s="59"/>
      <c r="I4" s="59"/>
      <c r="J4" s="59"/>
      <c r="K4" s="60"/>
      <c r="L4" s="61"/>
      <c r="M4" s="102" t="s">
        <v>166</v>
      </c>
      <c r="N4" s="59"/>
      <c r="O4" s="59"/>
      <c r="P4" s="59"/>
      <c r="Q4" s="60"/>
      <c r="R4" s="62"/>
      <c r="S4" s="105" t="s">
        <v>39</v>
      </c>
      <c r="T4" s="63"/>
      <c r="U4" s="63"/>
      <c r="V4" s="59"/>
      <c r="W4" s="60"/>
      <c r="X4" s="61"/>
      <c r="Y4" s="104" t="s">
        <v>40</v>
      </c>
      <c r="Z4" s="63"/>
      <c r="AA4" s="63"/>
      <c r="AB4" s="59"/>
      <c r="AC4" s="60"/>
    </row>
    <row r="5" spans="1:29" ht="18" customHeight="1" thickTop="1">
      <c r="A5" s="66" t="s">
        <v>0</v>
      </c>
      <c r="B5" s="107" t="s">
        <v>84</v>
      </c>
      <c r="C5" s="107" t="s">
        <v>85</v>
      </c>
      <c r="D5" s="108" t="s">
        <v>86</v>
      </c>
      <c r="E5" s="109">
        <f>okrsek1!E5+okrsek2!E5+okrsek3!E5+okrsek4!E5+okrsek5!E5</f>
        <v>853</v>
      </c>
      <c r="F5" s="68"/>
      <c r="G5" s="66" t="s">
        <v>0</v>
      </c>
      <c r="H5" s="101"/>
      <c r="I5" s="101" t="s">
        <v>42</v>
      </c>
      <c r="J5" s="101" t="s">
        <v>43</v>
      </c>
      <c r="K5" s="67">
        <f>okrsek1!K5+okrsek2!K5+okrsek3!K5+okrsek4!K5+okrsek5!K5</f>
        <v>166</v>
      </c>
      <c r="L5" s="68"/>
      <c r="M5" s="66" t="s">
        <v>0</v>
      </c>
      <c r="N5" s="116"/>
      <c r="O5" s="116" t="s">
        <v>167</v>
      </c>
      <c r="P5" s="117" t="s">
        <v>168</v>
      </c>
      <c r="Q5" s="109">
        <f>okrsek1!Q5+okrsek2!Q5+okrsek3!Q5+okrsek4!Q5+okrsek5!Q5</f>
        <v>251</v>
      </c>
      <c r="R5" s="70"/>
      <c r="S5" s="66" t="s">
        <v>0</v>
      </c>
      <c r="T5" s="93"/>
      <c r="U5" s="119" t="s">
        <v>102</v>
      </c>
      <c r="V5" s="120" t="s">
        <v>126</v>
      </c>
      <c r="W5" s="109">
        <f>okrsek1!W5+okrsek2!W5+okrsek3!W5+okrsek4!W5+okrsek5!W5</f>
        <v>238</v>
      </c>
      <c r="X5" s="65"/>
      <c r="Y5" s="66" t="s">
        <v>0</v>
      </c>
      <c r="Z5" s="93"/>
      <c r="AA5" s="93" t="s">
        <v>53</v>
      </c>
      <c r="AB5" s="93" t="s">
        <v>156</v>
      </c>
      <c r="AC5" s="67">
        <f>okrsek1!AC5+okrsek2!AC5+okrsek3!AC5+okrsek4!AC5+okrsek5!AC5</f>
        <v>146</v>
      </c>
    </row>
    <row r="6" spans="1:29" ht="15" customHeight="1">
      <c r="A6" s="72" t="s">
        <v>1</v>
      </c>
      <c r="B6" s="110" t="s">
        <v>50</v>
      </c>
      <c r="C6" s="110" t="s">
        <v>64</v>
      </c>
      <c r="D6" s="111" t="s">
        <v>87</v>
      </c>
      <c r="E6" s="112">
        <f>okrsek1!E6+okrsek2!E6+okrsek3!E6+okrsek4!E6+okrsek5!E6</f>
        <v>693</v>
      </c>
      <c r="F6" s="68"/>
      <c r="G6" s="72" t="s">
        <v>1</v>
      </c>
      <c r="H6" s="110"/>
      <c r="I6" s="110" t="s">
        <v>44</v>
      </c>
      <c r="J6" s="114" t="s">
        <v>45</v>
      </c>
      <c r="K6" s="115">
        <f>okrsek1!K6+okrsek2!K6+okrsek3!K6+okrsek4!K6+okrsek5!K6</f>
        <v>169</v>
      </c>
      <c r="L6" s="68"/>
      <c r="M6" s="72" t="s">
        <v>1</v>
      </c>
      <c r="N6" s="110"/>
      <c r="O6" s="110" t="s">
        <v>64</v>
      </c>
      <c r="P6" s="114" t="s">
        <v>169</v>
      </c>
      <c r="Q6" s="118">
        <f>okrsek1!Q6+okrsek2!Q6+okrsek3!Q6+okrsek4!Q6+okrsek5!Q6</f>
        <v>225</v>
      </c>
      <c r="R6" s="68"/>
      <c r="S6" s="75" t="s">
        <v>1</v>
      </c>
      <c r="T6" s="100"/>
      <c r="U6" s="94" t="s">
        <v>106</v>
      </c>
      <c r="V6" s="94" t="s">
        <v>127</v>
      </c>
      <c r="W6" s="77">
        <f>okrsek1!W6+okrsek2!W6+okrsek3!W6+okrsek4!W6+okrsek5!W6</f>
        <v>183</v>
      </c>
      <c r="X6" s="64"/>
      <c r="Y6" s="72" t="s">
        <v>1</v>
      </c>
      <c r="Z6" s="94"/>
      <c r="AA6" s="95" t="s">
        <v>158</v>
      </c>
      <c r="AB6" s="95" t="s">
        <v>159</v>
      </c>
      <c r="AC6" s="77">
        <f>okrsek1!AC6+okrsek2!AC6+okrsek3!AC6+okrsek4!AC6+okrsek5!AC6</f>
        <v>143</v>
      </c>
    </row>
    <row r="7" spans="1:29" ht="15" customHeight="1">
      <c r="A7" s="72" t="s">
        <v>2</v>
      </c>
      <c r="B7" s="110" t="s">
        <v>72</v>
      </c>
      <c r="C7" s="110" t="s">
        <v>88</v>
      </c>
      <c r="D7" s="111" t="s">
        <v>89</v>
      </c>
      <c r="E7" s="112">
        <f>okrsek1!E7+okrsek2!E7+okrsek3!E7+okrsek4!E7+okrsek5!E7</f>
        <v>782</v>
      </c>
      <c r="F7" s="68"/>
      <c r="G7" s="75" t="s">
        <v>2</v>
      </c>
      <c r="H7" s="85"/>
      <c r="I7" s="85" t="s">
        <v>46</v>
      </c>
      <c r="J7" s="85" t="s">
        <v>47</v>
      </c>
      <c r="K7" s="74">
        <f>okrsek1!K7+okrsek2!K7+okrsek3!K7+okrsek4!K7+okrsek5!K7</f>
        <v>94</v>
      </c>
      <c r="L7" s="68"/>
      <c r="M7" s="75" t="s">
        <v>2</v>
      </c>
      <c r="N7" s="85"/>
      <c r="O7" s="85" t="s">
        <v>171</v>
      </c>
      <c r="P7" s="85" t="s">
        <v>170</v>
      </c>
      <c r="Q7" s="74">
        <f>okrsek1!Q7+okrsek2!Q7+okrsek3!Q7+okrsek4!Q7+okrsek5!Q7</f>
        <v>118</v>
      </c>
      <c r="R7" s="68"/>
      <c r="S7" s="72" t="s">
        <v>2</v>
      </c>
      <c r="T7" s="94"/>
      <c r="U7" s="94" t="s">
        <v>129</v>
      </c>
      <c r="V7" s="94" t="s">
        <v>130</v>
      </c>
      <c r="W7" s="77">
        <f>okrsek1!W7+okrsek2!W7+okrsek3!W7+okrsek4!W7+okrsek5!W7</f>
        <v>113</v>
      </c>
      <c r="X7" s="64"/>
      <c r="Y7" s="72" t="s">
        <v>2</v>
      </c>
      <c r="Z7" s="95"/>
      <c r="AA7" s="94" t="s">
        <v>185</v>
      </c>
      <c r="AB7" s="94" t="s">
        <v>160</v>
      </c>
      <c r="AC7" s="77">
        <f>okrsek1!AC7+okrsek2!AC7+okrsek3!AC7+okrsek4!AC7+okrsek5!AC7</f>
        <v>110</v>
      </c>
    </row>
    <row r="8" spans="1:29" ht="15" customHeight="1">
      <c r="A8" s="72" t="s">
        <v>3</v>
      </c>
      <c r="B8" s="110" t="s">
        <v>50</v>
      </c>
      <c r="C8" s="110" t="s">
        <v>90</v>
      </c>
      <c r="D8" s="111" t="s">
        <v>91</v>
      </c>
      <c r="E8" s="112">
        <f>okrsek1!E8+okrsek2!E8+okrsek3!E8+okrsek4!E8+okrsek5!E8</f>
        <v>657</v>
      </c>
      <c r="F8" s="68"/>
      <c r="G8" s="72" t="s">
        <v>3</v>
      </c>
      <c r="H8" s="85"/>
      <c r="I8" s="85" t="s">
        <v>48</v>
      </c>
      <c r="J8" s="85" t="s">
        <v>49</v>
      </c>
      <c r="K8" s="76">
        <f>okrsek1!K8+okrsek2!K8+okrsek3!K8+okrsek4!K8+okrsek5!K8</f>
        <v>73</v>
      </c>
      <c r="L8" s="68"/>
      <c r="M8" s="72" t="s">
        <v>3</v>
      </c>
      <c r="N8" s="85"/>
      <c r="O8" s="85" t="s">
        <v>59</v>
      </c>
      <c r="P8" s="85" t="s">
        <v>172</v>
      </c>
      <c r="Q8" s="74">
        <f>okrsek1!Q8+okrsek2!Q8+okrsek3!Q8+okrsek4!Q8+okrsek5!Q8</f>
        <v>148</v>
      </c>
      <c r="R8" s="68"/>
      <c r="S8" s="75" t="s">
        <v>3</v>
      </c>
      <c r="T8" s="95"/>
      <c r="U8" s="95" t="s">
        <v>102</v>
      </c>
      <c r="V8" s="95" t="s">
        <v>128</v>
      </c>
      <c r="W8" s="77">
        <f>okrsek1!W8+okrsek2!W8+okrsek3!W8+okrsek4!W8+okrsek5!W8</f>
        <v>144</v>
      </c>
      <c r="X8" s="64"/>
      <c r="Y8" s="72" t="s">
        <v>3</v>
      </c>
      <c r="Z8" s="94"/>
      <c r="AA8" s="94" t="s">
        <v>92</v>
      </c>
      <c r="AB8" s="94" t="s">
        <v>197</v>
      </c>
      <c r="AC8" s="77">
        <f>okrsek1!AC8+okrsek2!AC8+okrsek3!AC8+okrsek4!AC8+okrsek5!AC8</f>
        <v>92</v>
      </c>
    </row>
    <row r="9" spans="1:29" ht="15" customHeight="1">
      <c r="A9" s="72" t="s">
        <v>4</v>
      </c>
      <c r="B9" s="110"/>
      <c r="C9" s="110" t="s">
        <v>92</v>
      </c>
      <c r="D9" s="111" t="s">
        <v>93</v>
      </c>
      <c r="E9" s="112">
        <f>okrsek1!E9+okrsek2!E9+okrsek3!E9+okrsek4!E9+okrsek5!E9</f>
        <v>633</v>
      </c>
      <c r="F9" s="68"/>
      <c r="G9" s="75" t="s">
        <v>4</v>
      </c>
      <c r="H9" s="85" t="s">
        <v>50</v>
      </c>
      <c r="I9" s="85" t="s">
        <v>51</v>
      </c>
      <c r="J9" s="85" t="s">
        <v>52</v>
      </c>
      <c r="K9" s="76">
        <f>okrsek1!K9+okrsek2!K9+okrsek3!K9+okrsek4!K9+okrsek5!K9</f>
        <v>150</v>
      </c>
      <c r="L9" s="68"/>
      <c r="M9" s="75" t="s">
        <v>4</v>
      </c>
      <c r="N9" s="85"/>
      <c r="O9" s="85" t="s">
        <v>106</v>
      </c>
      <c r="P9" s="85" t="s">
        <v>173</v>
      </c>
      <c r="Q9" s="74">
        <f>okrsek1!Q9+okrsek2!Q9+okrsek3!Q9+okrsek4!Q9+okrsek5!Q9</f>
        <v>151</v>
      </c>
      <c r="R9" s="68"/>
      <c r="S9" s="72" t="s">
        <v>4</v>
      </c>
      <c r="T9" s="95"/>
      <c r="U9" s="95" t="s">
        <v>106</v>
      </c>
      <c r="V9" s="95" t="s">
        <v>131</v>
      </c>
      <c r="W9" s="77">
        <f>okrsek1!W9+okrsek2!W9+okrsek3!W9+okrsek4!W9+okrsek5!W9</f>
        <v>103</v>
      </c>
      <c r="X9" s="64"/>
      <c r="Y9" s="72" t="s">
        <v>4</v>
      </c>
      <c r="Z9" s="94"/>
      <c r="AA9" s="94" t="s">
        <v>198</v>
      </c>
      <c r="AB9" s="94" t="s">
        <v>157</v>
      </c>
      <c r="AC9" s="77">
        <f>okrsek1!AC9+okrsek2!AC9+okrsek3!AC9+okrsek4!AC9+okrsek5!AC9</f>
        <v>103</v>
      </c>
    </row>
    <row r="10" spans="1:29" ht="15" customHeight="1">
      <c r="A10" s="72" t="s">
        <v>5</v>
      </c>
      <c r="B10" s="113"/>
      <c r="C10" s="110" t="s">
        <v>59</v>
      </c>
      <c r="D10" s="111" t="s">
        <v>94</v>
      </c>
      <c r="E10" s="112">
        <f>okrsek1!E10+okrsek2!E10+okrsek3!E10+okrsek4!E10+okrsek5!E10</f>
        <v>658</v>
      </c>
      <c r="F10" s="68"/>
      <c r="G10" s="72" t="s">
        <v>5</v>
      </c>
      <c r="H10" s="85"/>
      <c r="I10" s="85" t="s">
        <v>53</v>
      </c>
      <c r="J10" s="85" t="s">
        <v>54</v>
      </c>
      <c r="K10" s="74">
        <f>okrsek1!K10+okrsek2!K10+okrsek3!K10+okrsek4!K10+okrsek5!K10</f>
        <v>93</v>
      </c>
      <c r="L10" s="68"/>
      <c r="M10" s="72" t="s">
        <v>5</v>
      </c>
      <c r="N10" s="85"/>
      <c r="O10" s="85" t="s">
        <v>174</v>
      </c>
      <c r="P10" s="85" t="s">
        <v>175</v>
      </c>
      <c r="Q10" s="78">
        <f>okrsek1!Q10+okrsek2!Q10+okrsek3!Q10+okrsek4!Q10+okrsek5!Q10</f>
        <v>122</v>
      </c>
      <c r="R10" s="68"/>
      <c r="S10" s="75" t="s">
        <v>5</v>
      </c>
      <c r="T10" s="95"/>
      <c r="U10" s="95" t="s">
        <v>85</v>
      </c>
      <c r="V10" s="95" t="s">
        <v>132</v>
      </c>
      <c r="W10" s="77">
        <f>okrsek1!W10+okrsek2!W10+okrsek3!W10+okrsek4!W10+okrsek5!W10</f>
        <v>154</v>
      </c>
      <c r="X10" s="64"/>
      <c r="Y10" s="72" t="s">
        <v>5</v>
      </c>
      <c r="Z10" s="123" t="s">
        <v>84</v>
      </c>
      <c r="AA10" s="121" t="s">
        <v>143</v>
      </c>
      <c r="AB10" s="122" t="s">
        <v>165</v>
      </c>
      <c r="AC10" s="112">
        <f>okrsek1!AC10+okrsek2!AC10+okrsek3!AC10+okrsek4!AC10+okrsek5!AC10</f>
        <v>149</v>
      </c>
    </row>
    <row r="11" spans="1:29" ht="15" customHeight="1">
      <c r="A11" s="72" t="s">
        <v>6</v>
      </c>
      <c r="B11" s="110"/>
      <c r="C11" s="110" t="s">
        <v>95</v>
      </c>
      <c r="D11" s="111" t="s">
        <v>96</v>
      </c>
      <c r="E11" s="112">
        <f>okrsek1!E11+okrsek2!E11+okrsek3!E11+okrsek4!E11+okrsek5!E11</f>
        <v>735</v>
      </c>
      <c r="F11" s="68"/>
      <c r="G11" s="75" t="s">
        <v>6</v>
      </c>
      <c r="H11" s="85"/>
      <c r="I11" s="85" t="s">
        <v>55</v>
      </c>
      <c r="J11" s="85" t="s">
        <v>56</v>
      </c>
      <c r="K11" s="74">
        <f>okrsek1!K11+okrsek2!K11+okrsek3!K11+okrsek4!K11+okrsek5!K11</f>
        <v>94</v>
      </c>
      <c r="L11" s="68"/>
      <c r="M11" s="75" t="s">
        <v>6</v>
      </c>
      <c r="N11" s="85"/>
      <c r="O11" s="85" t="s">
        <v>163</v>
      </c>
      <c r="P11" s="85" t="s">
        <v>169</v>
      </c>
      <c r="Q11" s="74">
        <f>okrsek1!Q11+okrsek2!Q11+okrsek3!Q11+okrsek4!Q11+okrsek5!Q11</f>
        <v>147</v>
      </c>
      <c r="R11" s="68"/>
      <c r="S11" s="72" t="s">
        <v>6</v>
      </c>
      <c r="T11" s="95"/>
      <c r="U11" s="95" t="s">
        <v>133</v>
      </c>
      <c r="V11" s="95" t="s">
        <v>134</v>
      </c>
      <c r="W11" s="77">
        <f>okrsek1!W11+okrsek2!W11+okrsek3!W11+okrsek4!W11+okrsek5!W11</f>
        <v>99</v>
      </c>
      <c r="X11" s="64"/>
      <c r="Y11" s="72" t="s">
        <v>6</v>
      </c>
      <c r="Z11" s="95"/>
      <c r="AA11" s="95" t="s">
        <v>106</v>
      </c>
      <c r="AB11" s="95" t="s">
        <v>199</v>
      </c>
      <c r="AC11" s="77">
        <f>okrsek1!AC11+okrsek2!AC11+okrsek3!AC11+okrsek4!AC11+okrsek5!AC11</f>
        <v>88</v>
      </c>
    </row>
    <row r="12" spans="1:29" ht="15" customHeight="1">
      <c r="A12" s="72" t="s">
        <v>7</v>
      </c>
      <c r="B12" s="110" t="s">
        <v>97</v>
      </c>
      <c r="C12" s="110" t="s">
        <v>98</v>
      </c>
      <c r="D12" s="111" t="s">
        <v>99</v>
      </c>
      <c r="E12" s="112">
        <f>okrsek1!E12+okrsek2!E12+okrsek3!E12+okrsek4!E12+okrsek5!E12</f>
        <v>698</v>
      </c>
      <c r="F12" s="68"/>
      <c r="G12" s="72" t="s">
        <v>7</v>
      </c>
      <c r="H12" s="85"/>
      <c r="I12" s="85" t="s">
        <v>57</v>
      </c>
      <c r="J12" s="85" t="s">
        <v>58</v>
      </c>
      <c r="K12" s="78">
        <f>okrsek1!K12+okrsek2!K12+okrsek3!K12+okrsek4!K12+okrsek5!K12</f>
        <v>96</v>
      </c>
      <c r="L12" s="68"/>
      <c r="M12" s="72" t="s">
        <v>7</v>
      </c>
      <c r="N12" s="85"/>
      <c r="O12" s="85" t="s">
        <v>176</v>
      </c>
      <c r="P12" s="85" t="s">
        <v>177</v>
      </c>
      <c r="Q12" s="74">
        <f>okrsek1!Q12+okrsek2!Q12+okrsek3!Q12+okrsek4!Q12+okrsek5!Q12</f>
        <v>102</v>
      </c>
      <c r="R12" s="68"/>
      <c r="S12" s="75" t="s">
        <v>7</v>
      </c>
      <c r="T12" s="95"/>
      <c r="U12" s="95" t="s">
        <v>48</v>
      </c>
      <c r="V12" s="95" t="s">
        <v>135</v>
      </c>
      <c r="W12" s="77">
        <f>okrsek1!W12+okrsek2!W12+okrsek3!W12+okrsek4!W12+okrsek5!W12</f>
        <v>160</v>
      </c>
      <c r="X12" s="64"/>
      <c r="Y12" s="72" t="s">
        <v>7</v>
      </c>
      <c r="Z12" s="94" t="s">
        <v>50</v>
      </c>
      <c r="AA12" s="96" t="s">
        <v>55</v>
      </c>
      <c r="AB12" s="96" t="s">
        <v>161</v>
      </c>
      <c r="AC12" s="77">
        <f>okrsek1!AC12+okrsek2!AC12+okrsek3!AC12+okrsek4!AC12+okrsek5!AC12</f>
        <v>126</v>
      </c>
    </row>
    <row r="13" spans="1:29" ht="15" customHeight="1">
      <c r="A13" s="72" t="s">
        <v>8</v>
      </c>
      <c r="B13" s="110" t="s">
        <v>100</v>
      </c>
      <c r="C13" s="110" t="s">
        <v>85</v>
      </c>
      <c r="D13" s="111" t="s">
        <v>101</v>
      </c>
      <c r="E13" s="112">
        <f>okrsek1!E13+okrsek2!E13+okrsek3!E13+okrsek4!E13+okrsek5!E13</f>
        <v>676</v>
      </c>
      <c r="F13" s="68"/>
      <c r="G13" s="75" t="s">
        <v>8</v>
      </c>
      <c r="H13" s="85"/>
      <c r="I13" s="85" t="s">
        <v>59</v>
      </c>
      <c r="J13" s="85" t="s">
        <v>54</v>
      </c>
      <c r="K13" s="74">
        <f>okrsek1!K13+okrsek2!K13+okrsek3!K13+okrsek4!K13+okrsek5!K13</f>
        <v>67</v>
      </c>
      <c r="L13" s="68"/>
      <c r="M13" s="75" t="s">
        <v>8</v>
      </c>
      <c r="N13" s="85"/>
      <c r="O13" s="85" t="s">
        <v>178</v>
      </c>
      <c r="P13" s="85" t="s">
        <v>179</v>
      </c>
      <c r="Q13" s="74">
        <f>okrsek1!Q13+okrsek2!Q13+okrsek3!Q13+okrsek4!Q13+okrsek5!Q13</f>
        <v>102</v>
      </c>
      <c r="R13" s="68"/>
      <c r="S13" s="72" t="s">
        <v>8</v>
      </c>
      <c r="T13" s="95"/>
      <c r="U13" s="95" t="s">
        <v>136</v>
      </c>
      <c r="V13" s="95" t="s">
        <v>137</v>
      </c>
      <c r="W13" s="77">
        <f>okrsek1!W13+okrsek2!W13+okrsek3!W13+okrsek4!W13+okrsek5!W13</f>
        <v>94</v>
      </c>
      <c r="X13" s="64"/>
      <c r="Y13" s="72" t="s">
        <v>8</v>
      </c>
      <c r="Z13" s="95"/>
      <c r="AA13" s="95" t="s">
        <v>200</v>
      </c>
      <c r="AB13" s="95" t="s">
        <v>201</v>
      </c>
      <c r="AC13" s="77">
        <f>okrsek1!AC13+okrsek2!AC13+okrsek3!AC13+okrsek4!AC13+okrsek5!AC13</f>
        <v>91</v>
      </c>
    </row>
    <row r="14" spans="1:29" ht="15" customHeight="1">
      <c r="A14" s="72" t="s">
        <v>9</v>
      </c>
      <c r="B14" s="110"/>
      <c r="C14" s="110" t="s">
        <v>102</v>
      </c>
      <c r="D14" s="111" t="s">
        <v>103</v>
      </c>
      <c r="E14" s="112">
        <f>okrsek1!E14+okrsek2!E14+okrsek3!E14+okrsek4!E14+okrsek5!E14</f>
        <v>692</v>
      </c>
      <c r="F14" s="68"/>
      <c r="G14" s="72" t="s">
        <v>9</v>
      </c>
      <c r="H14" s="85"/>
      <c r="I14" s="85" t="s">
        <v>60</v>
      </c>
      <c r="J14" s="85" t="s">
        <v>61</v>
      </c>
      <c r="K14" s="74">
        <f>okrsek1!K14+okrsek2!K14+okrsek3!K14+okrsek4!K14+okrsek5!K14</f>
        <v>56</v>
      </c>
      <c r="L14" s="68"/>
      <c r="M14" s="72" t="s">
        <v>9</v>
      </c>
      <c r="N14" s="85"/>
      <c r="O14" s="85" t="s">
        <v>98</v>
      </c>
      <c r="P14" s="85" t="s">
        <v>180</v>
      </c>
      <c r="Q14" s="74">
        <f>okrsek1!Q14+okrsek2!Q14+okrsek3!Q14+okrsek4!Q14+okrsek5!Q14</f>
        <v>88</v>
      </c>
      <c r="R14" s="68"/>
      <c r="S14" s="75" t="s">
        <v>9</v>
      </c>
      <c r="T14" s="95"/>
      <c r="U14" s="95" t="s">
        <v>138</v>
      </c>
      <c r="V14" s="95" t="s">
        <v>139</v>
      </c>
      <c r="W14" s="77">
        <f>okrsek1!W14+okrsek2!W14+okrsek3!W14+okrsek4!W14+okrsek5!W14</f>
        <v>127</v>
      </c>
      <c r="X14" s="64"/>
      <c r="Y14" s="72" t="s">
        <v>9</v>
      </c>
      <c r="Z14" s="121"/>
      <c r="AA14" s="121" t="s">
        <v>53</v>
      </c>
      <c r="AB14" s="122" t="s">
        <v>162</v>
      </c>
      <c r="AC14" s="112">
        <f>okrsek1!AC14+okrsek2!AC14+okrsek3!AC14+okrsek4!AC14+okrsek5!AC14</f>
        <v>173</v>
      </c>
    </row>
    <row r="15" spans="1:29" ht="15" customHeight="1">
      <c r="A15" s="72" t="s">
        <v>10</v>
      </c>
      <c r="B15" s="110"/>
      <c r="C15" s="110" t="s">
        <v>104</v>
      </c>
      <c r="D15" s="111" t="s">
        <v>105</v>
      </c>
      <c r="E15" s="112">
        <f>okrsek1!E15+okrsek2!E15+okrsek3!E15+okrsek4!E15+okrsek5!E15</f>
        <v>648</v>
      </c>
      <c r="F15" s="68"/>
      <c r="G15" s="75" t="s">
        <v>10</v>
      </c>
      <c r="H15" s="85"/>
      <c r="I15" s="85" t="s">
        <v>62</v>
      </c>
      <c r="J15" s="85" t="s">
        <v>63</v>
      </c>
      <c r="K15" s="74">
        <f>okrsek1!K15+okrsek2!K15+okrsek3!K15+okrsek4!K15+okrsek5!K15</f>
        <v>50</v>
      </c>
      <c r="L15" s="68"/>
      <c r="M15" s="75" t="s">
        <v>10</v>
      </c>
      <c r="N15" s="85"/>
      <c r="O15" s="85" t="s">
        <v>53</v>
      </c>
      <c r="P15" s="85" t="s">
        <v>181</v>
      </c>
      <c r="Q15" s="74">
        <f>okrsek1!Q15+okrsek2!Q15+okrsek3!Q15+okrsek4!Q15+okrsek5!Q15</f>
        <v>107</v>
      </c>
      <c r="R15" s="68"/>
      <c r="S15" s="72" t="s">
        <v>10</v>
      </c>
      <c r="T15" s="95"/>
      <c r="U15" s="95" t="s">
        <v>113</v>
      </c>
      <c r="V15" s="95" t="s">
        <v>140</v>
      </c>
      <c r="W15" s="77">
        <f>okrsek1!W15+okrsek2!W15+okrsek3!W15+okrsek4!W15+okrsek5!W15</f>
        <v>95</v>
      </c>
      <c r="X15" s="64"/>
      <c r="Y15" s="72" t="s">
        <v>10</v>
      </c>
      <c r="Z15" s="95" t="s">
        <v>202</v>
      </c>
      <c r="AA15" s="95" t="s">
        <v>203</v>
      </c>
      <c r="AB15" s="95" t="s">
        <v>204</v>
      </c>
      <c r="AC15" s="77">
        <f>okrsek1!AC15+okrsek2!AC15+okrsek3!AC15+okrsek4!AC15+okrsek5!AC15</f>
        <v>118</v>
      </c>
    </row>
    <row r="16" spans="1:29" ht="15" customHeight="1">
      <c r="A16" s="72" t="s">
        <v>11</v>
      </c>
      <c r="B16" s="110"/>
      <c r="C16" s="110" t="s">
        <v>106</v>
      </c>
      <c r="D16" s="111" t="s">
        <v>107</v>
      </c>
      <c r="E16" s="112">
        <f>okrsek1!E16+okrsek2!E16+okrsek3!E16+okrsek4!E16+okrsek5!E16</f>
        <v>639</v>
      </c>
      <c r="F16" s="68"/>
      <c r="G16" s="72" t="s">
        <v>11</v>
      </c>
      <c r="H16" s="85"/>
      <c r="I16" s="85" t="s">
        <v>64</v>
      </c>
      <c r="J16" s="85" t="s">
        <v>65</v>
      </c>
      <c r="K16" s="74">
        <f>okrsek1!K16+okrsek2!K16+okrsek3!K16+okrsek4!K16+okrsek5!K16</f>
        <v>57</v>
      </c>
      <c r="L16" s="68"/>
      <c r="M16" s="72" t="s">
        <v>11</v>
      </c>
      <c r="N16" s="85"/>
      <c r="O16" s="85" t="s">
        <v>182</v>
      </c>
      <c r="P16" s="85" t="s">
        <v>183</v>
      </c>
      <c r="Q16" s="74">
        <f>okrsek1!Q16+okrsek2!Q16+okrsek3!Q16+okrsek4!Q16+okrsek5!Q16</f>
        <v>97</v>
      </c>
      <c r="R16" s="68"/>
      <c r="S16" s="75" t="s">
        <v>11</v>
      </c>
      <c r="T16" s="95"/>
      <c r="U16" s="95" t="s">
        <v>141</v>
      </c>
      <c r="V16" s="95" t="s">
        <v>142</v>
      </c>
      <c r="W16" s="77">
        <f>okrsek1!W16+okrsek2!W16+okrsek3!W16+okrsek4!W16+okrsek5!W16</f>
        <v>85</v>
      </c>
      <c r="X16" s="64"/>
      <c r="Y16" s="72" t="s">
        <v>11</v>
      </c>
      <c r="Z16" s="95"/>
      <c r="AA16" s="95" t="s">
        <v>113</v>
      </c>
      <c r="AB16" s="95" t="s">
        <v>67</v>
      </c>
      <c r="AC16" s="77">
        <f>okrsek1!AC16+okrsek2!AC16+okrsek3!AC16+okrsek4!AC16+okrsek5!AC16</f>
        <v>82</v>
      </c>
    </row>
    <row r="17" spans="1:29" ht="15" customHeight="1">
      <c r="A17" s="72" t="s">
        <v>12</v>
      </c>
      <c r="B17" s="110"/>
      <c r="C17" s="110" t="s">
        <v>68</v>
      </c>
      <c r="D17" s="111" t="s">
        <v>108</v>
      </c>
      <c r="E17" s="112">
        <f>okrsek1!E17+okrsek2!E17+okrsek3!E17+okrsek4!E17+okrsek5!E17</f>
        <v>681</v>
      </c>
      <c r="F17" s="68"/>
      <c r="G17" s="75" t="s">
        <v>12</v>
      </c>
      <c r="H17" s="85"/>
      <c r="I17" s="85" t="s">
        <v>66</v>
      </c>
      <c r="J17" s="85" t="s">
        <v>67</v>
      </c>
      <c r="K17" s="74">
        <f>okrsek1!K17+okrsek2!K17+okrsek3!K17+okrsek4!K17+okrsek5!K17</f>
        <v>113</v>
      </c>
      <c r="L17" s="68"/>
      <c r="M17" s="75" t="s">
        <v>12</v>
      </c>
      <c r="N17" s="85"/>
      <c r="O17" s="85" t="s">
        <v>66</v>
      </c>
      <c r="P17" s="85" t="s">
        <v>184</v>
      </c>
      <c r="Q17" s="74">
        <f>okrsek1!Q17+okrsek2!Q17+okrsek3!Q17+okrsek4!Q17+okrsek5!Q17</f>
        <v>95</v>
      </c>
      <c r="R17" s="68"/>
      <c r="S17" s="72" t="s">
        <v>12</v>
      </c>
      <c r="T17" s="95"/>
      <c r="U17" s="121" t="s">
        <v>143</v>
      </c>
      <c r="V17" s="122" t="s">
        <v>144</v>
      </c>
      <c r="W17" s="112">
        <f>okrsek1!W17+okrsek2!W17+okrsek3!W17+okrsek4!W17+okrsek5!W17</f>
        <v>200</v>
      </c>
      <c r="X17" s="64"/>
      <c r="Y17" s="72" t="s">
        <v>12</v>
      </c>
      <c r="Z17" s="95" t="s">
        <v>50</v>
      </c>
      <c r="AA17" s="95" t="s">
        <v>205</v>
      </c>
      <c r="AB17" s="95" t="s">
        <v>206</v>
      </c>
      <c r="AC17" s="77">
        <f>okrsek1!AC17+okrsek2!AC17+okrsek3!AC17+okrsek4!AC17+okrsek5!AC17</f>
        <v>79</v>
      </c>
    </row>
    <row r="18" spans="1:29" ht="15" customHeight="1" thickBot="1">
      <c r="A18" s="126" t="s">
        <v>13</v>
      </c>
      <c r="B18" s="127" t="s">
        <v>84</v>
      </c>
      <c r="C18" s="127" t="s">
        <v>109</v>
      </c>
      <c r="D18" s="128" t="s">
        <v>110</v>
      </c>
      <c r="E18" s="129">
        <f>okrsek1!E18+okrsek2!E18+okrsek3!E18+okrsek4!E18+okrsek5!E18</f>
        <v>626</v>
      </c>
      <c r="F18" s="68"/>
      <c r="G18" s="72" t="s">
        <v>13</v>
      </c>
      <c r="H18" s="85"/>
      <c r="I18" s="85" t="s">
        <v>68</v>
      </c>
      <c r="J18" s="85" t="s">
        <v>69</v>
      </c>
      <c r="K18" s="74">
        <f>okrsek1!K18+okrsek2!K18+okrsek3!K18+okrsek4!K18+okrsek5!K18</f>
        <v>111</v>
      </c>
      <c r="L18" s="68"/>
      <c r="M18" s="72" t="s">
        <v>13</v>
      </c>
      <c r="N18" s="85"/>
      <c r="O18" s="85" t="s">
        <v>185</v>
      </c>
      <c r="P18" s="85" t="s">
        <v>186</v>
      </c>
      <c r="Q18" s="74">
        <f>okrsek1!Q18+okrsek2!Q18+okrsek3!Q18+okrsek4!Q18+okrsek5!Q18</f>
        <v>94</v>
      </c>
      <c r="R18" s="68"/>
      <c r="S18" s="75" t="s">
        <v>13</v>
      </c>
      <c r="T18" s="95"/>
      <c r="U18" s="95" t="s">
        <v>145</v>
      </c>
      <c r="V18" s="95" t="s">
        <v>146</v>
      </c>
      <c r="W18" s="77">
        <f>okrsek1!W18+okrsek2!W18+okrsek3!W18+okrsek4!W18+okrsek5!W18</f>
        <v>98</v>
      </c>
      <c r="X18" s="64"/>
      <c r="Y18" s="72" t="s">
        <v>13</v>
      </c>
      <c r="Z18" s="95"/>
      <c r="AA18" s="97" t="s">
        <v>207</v>
      </c>
      <c r="AB18" s="98" t="s">
        <v>208</v>
      </c>
      <c r="AC18" s="77">
        <f>okrsek1!AC18+okrsek2!AC18+okrsek3!AC18+okrsek4!AC18+okrsek5!AC18</f>
        <v>83</v>
      </c>
    </row>
    <row r="19" spans="1:29" ht="15" customHeight="1">
      <c r="A19" s="75" t="s">
        <v>14</v>
      </c>
      <c r="B19" s="84"/>
      <c r="C19" s="84" t="s">
        <v>111</v>
      </c>
      <c r="D19" s="88" t="s">
        <v>112</v>
      </c>
      <c r="E19" s="73">
        <f>okrsek1!E19+okrsek2!E19+okrsek3!E19+okrsek4!E19+okrsek5!E19</f>
        <v>638</v>
      </c>
      <c r="F19" s="68"/>
      <c r="G19" s="75" t="s">
        <v>14</v>
      </c>
      <c r="H19" s="85"/>
      <c r="I19" s="85" t="s">
        <v>70</v>
      </c>
      <c r="J19" s="85" t="s">
        <v>71</v>
      </c>
      <c r="K19" s="74">
        <f>okrsek1!K19+okrsek2!K19+okrsek3!K19+okrsek4!K19+okrsek5!K19</f>
        <v>65</v>
      </c>
      <c r="L19" s="68"/>
      <c r="M19" s="75" t="s">
        <v>14</v>
      </c>
      <c r="N19" s="85"/>
      <c r="O19" s="85" t="s">
        <v>187</v>
      </c>
      <c r="P19" s="85" t="s">
        <v>188</v>
      </c>
      <c r="Q19" s="74">
        <f>okrsek1!Q19+okrsek2!Q19+okrsek3!Q19+okrsek4!Q19+okrsek5!Q19</f>
        <v>91</v>
      </c>
      <c r="R19" s="68"/>
      <c r="S19" s="72" t="s">
        <v>14</v>
      </c>
      <c r="T19" s="95"/>
      <c r="U19" s="95" t="s">
        <v>59</v>
      </c>
      <c r="V19" s="95" t="s">
        <v>147</v>
      </c>
      <c r="W19" s="77">
        <f>okrsek1!W19+okrsek2!W19+okrsek3!W19+okrsek4!W19+okrsek5!W19</f>
        <v>75</v>
      </c>
      <c r="X19" s="64"/>
      <c r="Y19" s="72" t="s">
        <v>14</v>
      </c>
      <c r="Z19" s="95" t="s">
        <v>50</v>
      </c>
      <c r="AA19" s="95" t="s">
        <v>98</v>
      </c>
      <c r="AB19" s="95" t="s">
        <v>209</v>
      </c>
      <c r="AC19" s="77">
        <f>okrsek1!AC19+okrsek2!AC19+okrsek3!AC19+okrsek4!AC19+okrsek5!AC19</f>
        <v>79</v>
      </c>
    </row>
    <row r="20" spans="1:29" ht="15" customHeight="1">
      <c r="A20" s="72" t="s">
        <v>15</v>
      </c>
      <c r="B20" s="85"/>
      <c r="C20" s="85" t="s">
        <v>113</v>
      </c>
      <c r="D20" s="89" t="s">
        <v>114</v>
      </c>
      <c r="E20" s="77">
        <f>okrsek1!E20+okrsek2!E20+okrsek3!E20+okrsek4!E20+okrsek5!E20</f>
        <v>734</v>
      </c>
      <c r="F20" s="68"/>
      <c r="G20" s="72" t="s">
        <v>15</v>
      </c>
      <c r="H20" s="85" t="s">
        <v>72</v>
      </c>
      <c r="I20" s="85" t="s">
        <v>73</v>
      </c>
      <c r="J20" s="85" t="s">
        <v>74</v>
      </c>
      <c r="K20" s="74">
        <f>okrsek1!K20+okrsek2!K20+okrsek3!K20+okrsek4!K20+okrsek5!K20</f>
        <v>122</v>
      </c>
      <c r="L20" s="68"/>
      <c r="M20" s="72" t="s">
        <v>15</v>
      </c>
      <c r="N20" s="85"/>
      <c r="O20" s="85" t="s">
        <v>148</v>
      </c>
      <c r="P20" s="85" t="s">
        <v>189</v>
      </c>
      <c r="Q20" s="76">
        <f>okrsek1!Q20+okrsek2!Q20+okrsek3!Q20+okrsek4!Q20+okrsek5!Q20</f>
        <v>112</v>
      </c>
      <c r="R20" s="68"/>
      <c r="S20" s="75" t="s">
        <v>15</v>
      </c>
      <c r="T20" s="94"/>
      <c r="U20" s="94" t="s">
        <v>148</v>
      </c>
      <c r="V20" s="94" t="s">
        <v>149</v>
      </c>
      <c r="W20" s="77">
        <f>okrsek1!W20+okrsek2!W20+okrsek3!W20+okrsek4!W20+okrsek5!W20</f>
        <v>102</v>
      </c>
      <c r="X20" s="64"/>
      <c r="Y20" s="72" t="s">
        <v>15</v>
      </c>
      <c r="Z20" s="95" t="s">
        <v>50</v>
      </c>
      <c r="AA20" s="95" t="s">
        <v>64</v>
      </c>
      <c r="AB20" s="95" t="s">
        <v>210</v>
      </c>
      <c r="AC20" s="77">
        <f>okrsek1!AC20+okrsek2!AC20+okrsek3!AC20+okrsek4!AC20+okrsek5!AC20</f>
        <v>104</v>
      </c>
    </row>
    <row r="21" spans="1:29" ht="15" customHeight="1">
      <c r="A21" s="72" t="s">
        <v>16</v>
      </c>
      <c r="B21" s="85"/>
      <c r="C21" s="85" t="s">
        <v>64</v>
      </c>
      <c r="D21" s="89" t="s">
        <v>115</v>
      </c>
      <c r="E21" s="77">
        <f>okrsek1!E21+okrsek2!E21+okrsek3!E21+okrsek4!E21+okrsek5!E21</f>
        <v>651</v>
      </c>
      <c r="F21" s="68"/>
      <c r="G21" s="75" t="s">
        <v>16</v>
      </c>
      <c r="H21" s="85"/>
      <c r="I21" s="85" t="s">
        <v>75</v>
      </c>
      <c r="J21" s="85" t="s">
        <v>76</v>
      </c>
      <c r="K21" s="74">
        <f>okrsek1!K21+okrsek2!K21+okrsek3!K21+okrsek4!K21+okrsek5!K21</f>
        <v>77</v>
      </c>
      <c r="L21" s="68"/>
      <c r="M21" s="75" t="s">
        <v>16</v>
      </c>
      <c r="N21" s="85"/>
      <c r="O21" s="85" t="s">
        <v>190</v>
      </c>
      <c r="P21" s="85" t="s">
        <v>191</v>
      </c>
      <c r="Q21" s="74">
        <f>okrsek1!Q21+okrsek2!Q21+okrsek3!Q21+okrsek4!Q21+okrsek5!Q21</f>
        <v>96</v>
      </c>
      <c r="R21" s="68"/>
      <c r="S21" s="72" t="s">
        <v>16</v>
      </c>
      <c r="T21" s="94"/>
      <c r="U21" s="95" t="s">
        <v>68</v>
      </c>
      <c r="V21" s="95" t="s">
        <v>150</v>
      </c>
      <c r="W21" s="77">
        <f>okrsek1!W21+okrsek2!W21+okrsek3!W21+okrsek4!W21+okrsek5!W21</f>
        <v>96</v>
      </c>
      <c r="X21" s="64"/>
      <c r="Y21" s="72" t="s">
        <v>16</v>
      </c>
      <c r="Z21" s="95"/>
      <c r="AA21" s="95" t="s">
        <v>158</v>
      </c>
      <c r="AB21" s="95" t="s">
        <v>211</v>
      </c>
      <c r="AC21" s="77">
        <f>okrsek1!AC21+okrsek2!AC21+okrsek3!AC21+okrsek4!AC21+okrsek5!AC21</f>
        <v>87</v>
      </c>
    </row>
    <row r="22" spans="1:29" ht="15" customHeight="1">
      <c r="A22" s="72" t="s">
        <v>17</v>
      </c>
      <c r="B22" s="85"/>
      <c r="C22" s="85" t="s">
        <v>116</v>
      </c>
      <c r="D22" s="89" t="s">
        <v>117</v>
      </c>
      <c r="E22" s="77">
        <f>okrsek1!E22+okrsek2!E22+okrsek3!E22+okrsek4!E22+okrsek5!E22</f>
        <v>619</v>
      </c>
      <c r="F22" s="68"/>
      <c r="G22" s="72" t="s">
        <v>17</v>
      </c>
      <c r="H22" s="85"/>
      <c r="I22" s="85" t="s">
        <v>77</v>
      </c>
      <c r="J22" s="85" t="s">
        <v>78</v>
      </c>
      <c r="K22" s="74">
        <f>okrsek1!K22+okrsek2!K22+okrsek3!K22+okrsek4!K22+okrsek5!K22</f>
        <v>61</v>
      </c>
      <c r="L22" s="68"/>
      <c r="M22" s="72" t="s">
        <v>17</v>
      </c>
      <c r="N22" s="85"/>
      <c r="O22" s="85" t="s">
        <v>192</v>
      </c>
      <c r="P22" s="85" t="s">
        <v>65</v>
      </c>
      <c r="Q22" s="74">
        <f>okrsek1!Q22+okrsek2!Q22+okrsek3!Q22+okrsek4!Q22+okrsek5!Q22</f>
        <v>97</v>
      </c>
      <c r="R22" s="68"/>
      <c r="S22" s="75" t="s">
        <v>17</v>
      </c>
      <c r="T22" s="95"/>
      <c r="U22" s="95" t="s">
        <v>68</v>
      </c>
      <c r="V22" s="95" t="s">
        <v>151</v>
      </c>
      <c r="W22" s="77">
        <f>okrsek1!W22+okrsek2!W22+okrsek3!W22+okrsek4!W22+okrsek5!W22</f>
        <v>89</v>
      </c>
      <c r="X22" s="64"/>
      <c r="Y22" s="72" t="s">
        <v>17</v>
      </c>
      <c r="Z22" s="95"/>
      <c r="AA22" s="95" t="s">
        <v>102</v>
      </c>
      <c r="AB22" s="95" t="s">
        <v>212</v>
      </c>
      <c r="AC22" s="77">
        <f>okrsek1!AC22+okrsek2!AC22+okrsek3!AC22+okrsek4!AC22+okrsek5!AC22</f>
        <v>107</v>
      </c>
    </row>
    <row r="23" spans="1:29" ht="15" customHeight="1">
      <c r="A23" s="72" t="s">
        <v>18</v>
      </c>
      <c r="B23" s="85"/>
      <c r="C23" s="85" t="s">
        <v>68</v>
      </c>
      <c r="D23" s="89" t="s">
        <v>118</v>
      </c>
      <c r="E23" s="77">
        <f>okrsek1!E23+okrsek2!E23+okrsek3!E23+okrsek4!E23+okrsek5!E23</f>
        <v>626</v>
      </c>
      <c r="F23" s="68"/>
      <c r="G23" s="75" t="s">
        <v>18</v>
      </c>
      <c r="H23" s="85"/>
      <c r="I23" s="85" t="s">
        <v>79</v>
      </c>
      <c r="J23" s="85" t="s">
        <v>80</v>
      </c>
      <c r="K23" s="74">
        <f>okrsek1!K23+okrsek2!K23+okrsek3!K23+okrsek4!K23+okrsek5!K23</f>
        <v>58</v>
      </c>
      <c r="L23" s="68"/>
      <c r="M23" s="75" t="s">
        <v>18</v>
      </c>
      <c r="N23" s="85"/>
      <c r="O23" s="85" t="s">
        <v>98</v>
      </c>
      <c r="P23" s="85" t="s">
        <v>193</v>
      </c>
      <c r="Q23" s="74">
        <f>okrsek1!Q23+okrsek2!Q23+okrsek3!Q23+okrsek4!Q23+okrsek5!Q23</f>
        <v>93</v>
      </c>
      <c r="R23" s="68"/>
      <c r="S23" s="72" t="s">
        <v>18</v>
      </c>
      <c r="T23" s="95"/>
      <c r="U23" s="95" t="s">
        <v>148</v>
      </c>
      <c r="V23" s="95" t="s">
        <v>152</v>
      </c>
      <c r="W23" s="77">
        <f>okrsek1!W23+okrsek2!W23+okrsek3!W23+okrsek4!W23+okrsek5!W23</f>
        <v>73</v>
      </c>
      <c r="X23" s="64"/>
      <c r="Y23" s="72" t="s">
        <v>18</v>
      </c>
      <c r="Z23" s="95"/>
      <c r="AA23" s="95" t="s">
        <v>98</v>
      </c>
      <c r="AB23" s="95" t="s">
        <v>213</v>
      </c>
      <c r="AC23" s="77">
        <f>okrsek1!AC23+okrsek2!AC23+okrsek3!AC23+okrsek4!AC23+okrsek5!AC23</f>
        <v>83</v>
      </c>
    </row>
    <row r="24" spans="1:29" ht="15" customHeight="1">
      <c r="A24" s="72" t="s">
        <v>19</v>
      </c>
      <c r="B24" s="85" t="s">
        <v>119</v>
      </c>
      <c r="C24" s="85" t="s">
        <v>85</v>
      </c>
      <c r="D24" s="89" t="s">
        <v>120</v>
      </c>
      <c r="E24" s="77">
        <f>okrsek1!E24+okrsek2!E24+okrsek3!E24+okrsek4!E24+okrsek5!E24</f>
        <v>584</v>
      </c>
      <c r="F24" s="68"/>
      <c r="G24" s="72" t="s">
        <v>19</v>
      </c>
      <c r="H24" s="85"/>
      <c r="I24" s="85" t="s">
        <v>55</v>
      </c>
      <c r="J24" s="85" t="s">
        <v>81</v>
      </c>
      <c r="K24" s="74">
        <f>okrsek1!K24+okrsek2!K24+okrsek3!K24+okrsek4!K24+okrsek5!K24</f>
        <v>75</v>
      </c>
      <c r="L24" s="68"/>
      <c r="M24" s="72" t="s">
        <v>19</v>
      </c>
      <c r="N24" s="85"/>
      <c r="O24" s="85" t="s">
        <v>194</v>
      </c>
      <c r="P24" s="85" t="s">
        <v>195</v>
      </c>
      <c r="Q24" s="74">
        <f>okrsek1!Q24+okrsek2!Q24+okrsek3!Q24+okrsek4!Q24+okrsek5!Q24</f>
        <v>112</v>
      </c>
      <c r="R24" s="68"/>
      <c r="S24" s="75" t="s">
        <v>19</v>
      </c>
      <c r="T24" s="95"/>
      <c r="U24" s="95" t="s">
        <v>153</v>
      </c>
      <c r="V24" s="95" t="s">
        <v>154</v>
      </c>
      <c r="W24" s="77">
        <f>okrsek1!W24+okrsek2!W24+okrsek3!W24+okrsek4!W24+okrsek5!W24</f>
        <v>71</v>
      </c>
      <c r="X24" s="64"/>
      <c r="Y24" s="72" t="s">
        <v>19</v>
      </c>
      <c r="Z24" s="95"/>
      <c r="AA24" s="95" t="s">
        <v>68</v>
      </c>
      <c r="AB24" s="95" t="s">
        <v>214</v>
      </c>
      <c r="AC24" s="77">
        <f>okrsek1!AC24+okrsek2!AC24+okrsek3!AC24+okrsek4!AC24+okrsek5!AC24</f>
        <v>125</v>
      </c>
    </row>
    <row r="25" spans="1:29" ht="15" customHeight="1" thickBot="1">
      <c r="A25" s="80" t="s">
        <v>20</v>
      </c>
      <c r="B25" s="87" t="s">
        <v>121</v>
      </c>
      <c r="C25" s="87" t="s">
        <v>95</v>
      </c>
      <c r="D25" s="90" t="s">
        <v>122</v>
      </c>
      <c r="E25" s="81">
        <f>okrsek1!E25+okrsek2!E25+okrsek3!E25+okrsek4!E25+okrsek5!E25</f>
        <v>546</v>
      </c>
      <c r="F25" s="68"/>
      <c r="G25" s="83" t="s">
        <v>20</v>
      </c>
      <c r="H25" s="87"/>
      <c r="I25" s="87" t="s">
        <v>82</v>
      </c>
      <c r="J25" s="87" t="s">
        <v>83</v>
      </c>
      <c r="K25" s="82">
        <f>okrsek1!K25+okrsek2!K25+okrsek3!K25+okrsek4!K25+okrsek5!K25</f>
        <v>58</v>
      </c>
      <c r="L25" s="68"/>
      <c r="M25" s="83" t="s">
        <v>20</v>
      </c>
      <c r="N25" s="87"/>
      <c r="O25" s="87" t="s">
        <v>59</v>
      </c>
      <c r="P25" s="87" t="s">
        <v>196</v>
      </c>
      <c r="Q25" s="82">
        <f>okrsek1!Q25+okrsek2!Q25+okrsek3!Q25+okrsek4!Q25+okrsek5!Q25</f>
        <v>80</v>
      </c>
      <c r="R25" s="68"/>
      <c r="S25" s="72" t="s">
        <v>20</v>
      </c>
      <c r="T25" s="99"/>
      <c r="U25" s="99" t="s">
        <v>153</v>
      </c>
      <c r="V25" s="99" t="s">
        <v>155</v>
      </c>
      <c r="W25" s="81">
        <f>okrsek1!W25+okrsek2!W25+okrsek3!W25+okrsek4!W25+okrsek5!W25</f>
        <v>90</v>
      </c>
      <c r="X25" s="64"/>
      <c r="Y25" s="80" t="s">
        <v>20</v>
      </c>
      <c r="Z25" s="99" t="s">
        <v>84</v>
      </c>
      <c r="AA25" s="99" t="s">
        <v>163</v>
      </c>
      <c r="AB25" s="99" t="s">
        <v>164</v>
      </c>
      <c r="AC25" s="81">
        <f>okrsek1!AC25+okrsek2!AC25+okrsek3!AC25+okrsek4!AC25+okrsek5!AC25</f>
        <v>80</v>
      </c>
    </row>
    <row r="26" spans="20:28" ht="14.25" customHeight="1" thickBot="1" thickTop="1">
      <c r="T26" s="86"/>
      <c r="U26" s="86"/>
      <c r="V26" s="86"/>
      <c r="Z26" s="86"/>
      <c r="AA26" s="86"/>
      <c r="AB26" s="86"/>
    </row>
    <row r="27" spans="1:29" ht="13.5" thickTop="1">
      <c r="A27" s="13" t="s">
        <v>21</v>
      </c>
      <c r="B27" s="13"/>
      <c r="C27" s="13"/>
      <c r="D27" s="13"/>
      <c r="E27" s="14">
        <f>SUM(E5:E25)</f>
        <v>14069</v>
      </c>
      <c r="F27" s="13"/>
      <c r="G27" s="13"/>
      <c r="H27" s="13"/>
      <c r="I27" s="13"/>
      <c r="J27" s="13"/>
      <c r="K27" s="14">
        <f>SUM(K5:K25)</f>
        <v>1905</v>
      </c>
      <c r="L27" s="13"/>
      <c r="M27" s="13"/>
      <c r="N27" s="13"/>
      <c r="O27" s="13"/>
      <c r="P27" s="13"/>
      <c r="Q27" s="14">
        <f>SUM(Q5:Q25)</f>
        <v>2528</v>
      </c>
      <c r="W27" s="14">
        <f>SUM(W5:W25)</f>
        <v>2489</v>
      </c>
      <c r="AC27" s="14">
        <f>SUM(AC5:AC25)</f>
        <v>2248</v>
      </c>
    </row>
    <row r="28" spans="1:29" ht="13.5" thickBot="1">
      <c r="A28" s="13" t="s">
        <v>22</v>
      </c>
      <c r="B28" s="13"/>
      <c r="C28" s="13"/>
      <c r="D28" s="13"/>
      <c r="E28" s="15">
        <v>14</v>
      </c>
      <c r="F28" s="13"/>
      <c r="G28" s="13"/>
      <c r="H28" s="13"/>
      <c r="I28" s="13"/>
      <c r="J28" s="13"/>
      <c r="K28" s="15">
        <v>1</v>
      </c>
      <c r="L28" s="13"/>
      <c r="M28" s="13"/>
      <c r="N28" s="13"/>
      <c r="O28" s="13"/>
      <c r="P28" s="13"/>
      <c r="Q28" s="15">
        <v>2</v>
      </c>
      <c r="W28" s="15">
        <v>2</v>
      </c>
      <c r="AC28" s="15">
        <v>2</v>
      </c>
    </row>
    <row r="29" spans="1:29" s="12" customFormat="1" ht="12" thickTop="1">
      <c r="A29" s="16" t="s">
        <v>23</v>
      </c>
      <c r="B29" s="17"/>
      <c r="C29" s="17"/>
      <c r="D29" s="18"/>
      <c r="E29" s="19">
        <f>E27/21</f>
        <v>669.952380952381</v>
      </c>
      <c r="F29" s="19"/>
      <c r="G29" s="19"/>
      <c r="H29" s="19"/>
      <c r="I29" s="19"/>
      <c r="J29" s="19"/>
      <c r="K29" s="19">
        <f>K27/21</f>
        <v>90.71428571428571</v>
      </c>
      <c r="L29" s="19"/>
      <c r="M29" s="19"/>
      <c r="N29" s="19"/>
      <c r="O29" s="19"/>
      <c r="P29" s="19"/>
      <c r="Q29" s="19">
        <f>Q27/21</f>
        <v>120.38095238095238</v>
      </c>
      <c r="W29" s="19">
        <f>W27/21</f>
        <v>118.52380952380952</v>
      </c>
      <c r="AC29" s="19">
        <f>AC27/21</f>
        <v>107.04761904761905</v>
      </c>
    </row>
    <row r="30" spans="1:23" s="12" customFormat="1" ht="11.25">
      <c r="A30" s="16"/>
      <c r="B30" s="17"/>
      <c r="C30" s="17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W30" s="19"/>
    </row>
    <row r="31" spans="1:8" ht="23.25" customHeight="1">
      <c r="A31" s="130" t="s">
        <v>224</v>
      </c>
      <c r="B31" s="131"/>
      <c r="C31" s="131"/>
      <c r="D31" s="131"/>
      <c r="E31" s="131"/>
      <c r="F31" s="131"/>
      <c r="G31" s="131"/>
      <c r="H31" s="131"/>
    </row>
    <row r="32" ht="16.5" customHeight="1" thickBot="1"/>
    <row r="33" spans="1:19" ht="15" customHeight="1" thickBot="1" thickTop="1">
      <c r="A33" s="20" t="s">
        <v>24</v>
      </c>
      <c r="B33" s="21"/>
      <c r="C33" s="21"/>
      <c r="D33" s="21"/>
      <c r="E33" s="22">
        <v>2874</v>
      </c>
      <c r="F33" s="21" t="s">
        <v>25</v>
      </c>
      <c r="G33" s="21"/>
      <c r="H33" s="21"/>
      <c r="I33" s="21"/>
      <c r="J33" s="23"/>
      <c r="L33" s="24" t="s">
        <v>26</v>
      </c>
      <c r="M33" s="25"/>
      <c r="N33" s="25"/>
      <c r="O33" s="25"/>
      <c r="P33" s="25"/>
      <c r="Q33" s="25"/>
      <c r="R33" s="26"/>
      <c r="S33" s="27" t="s">
        <v>27</v>
      </c>
    </row>
    <row r="34" spans="1:19" ht="15" customHeight="1" thickBot="1" thickTop="1">
      <c r="A34" s="28" t="s">
        <v>28</v>
      </c>
      <c r="B34" s="29"/>
      <c r="C34" s="29"/>
      <c r="D34" s="29"/>
      <c r="E34" s="30">
        <v>0.4221</v>
      </c>
      <c r="F34" s="29" t="s">
        <v>29</v>
      </c>
      <c r="G34" s="29"/>
      <c r="H34" s="29"/>
      <c r="I34" s="31">
        <v>1212</v>
      </c>
      <c r="J34" s="32" t="s">
        <v>30</v>
      </c>
      <c r="L34" s="33" t="s">
        <v>31</v>
      </c>
      <c r="M34" s="26"/>
      <c r="N34" s="26"/>
      <c r="O34" s="34" t="s">
        <v>32</v>
      </c>
      <c r="P34" s="35" t="s">
        <v>41</v>
      </c>
      <c r="Q34" s="36" t="s">
        <v>33</v>
      </c>
      <c r="R34" s="149" t="s">
        <v>34</v>
      </c>
      <c r="S34" s="150"/>
    </row>
    <row r="35" spans="1:19" ht="15" customHeight="1" thickBot="1" thickTop="1">
      <c r="A35" s="37" t="s">
        <v>35</v>
      </c>
      <c r="B35" s="38"/>
      <c r="C35" s="38"/>
      <c r="D35" s="38"/>
      <c r="E35" s="39">
        <f>E27+W27+K27+Q27+AC27</f>
        <v>23239</v>
      </c>
      <c r="F35" s="38" t="s">
        <v>36</v>
      </c>
      <c r="G35" s="38"/>
      <c r="H35" s="38"/>
      <c r="I35" s="40">
        <f>E35/I34</f>
        <v>19.174092409240924</v>
      </c>
      <c r="J35" s="41" t="s">
        <v>37</v>
      </c>
      <c r="L35" s="42" t="s">
        <v>38</v>
      </c>
      <c r="M35" s="7"/>
      <c r="N35" s="7"/>
      <c r="O35" s="43">
        <f>E27</f>
        <v>14069</v>
      </c>
      <c r="P35" s="44">
        <v>15</v>
      </c>
      <c r="Q35" s="45">
        <f>O35/E35</f>
        <v>0.6054047076035974</v>
      </c>
      <c r="R35" s="46">
        <v>0</v>
      </c>
      <c r="S35" s="124">
        <v>14</v>
      </c>
    </row>
    <row r="36" spans="12:19" ht="15" customHeight="1" thickTop="1">
      <c r="L36" s="42" t="s">
        <v>125</v>
      </c>
      <c r="M36" s="7"/>
      <c r="N36" s="7"/>
      <c r="O36" s="43">
        <f>K27</f>
        <v>1905</v>
      </c>
      <c r="P36" s="48">
        <v>0</v>
      </c>
      <c r="Q36" s="45">
        <f>O36/E35</f>
        <v>0.08197426739532682</v>
      </c>
      <c r="R36" s="46">
        <v>0</v>
      </c>
      <c r="S36" s="124">
        <v>1</v>
      </c>
    </row>
    <row r="37" spans="12:19" ht="15" customHeight="1">
      <c r="L37" s="42" t="s">
        <v>166</v>
      </c>
      <c r="M37" s="7"/>
      <c r="N37" s="7"/>
      <c r="O37" s="43">
        <f>Q27</f>
        <v>2528</v>
      </c>
      <c r="P37" s="48">
        <v>0</v>
      </c>
      <c r="Q37" s="45">
        <f>O37/E35</f>
        <v>0.10878264985584578</v>
      </c>
      <c r="R37" s="46">
        <v>0</v>
      </c>
      <c r="S37" s="124">
        <v>2</v>
      </c>
    </row>
    <row r="38" spans="12:19" ht="15" customHeight="1">
      <c r="L38" s="42" t="s">
        <v>39</v>
      </c>
      <c r="M38" s="7"/>
      <c r="N38" s="7"/>
      <c r="O38" s="43">
        <f>W27</f>
        <v>2489</v>
      </c>
      <c r="P38" s="103">
        <v>3</v>
      </c>
      <c r="Q38" s="45">
        <f>O38/E35</f>
        <v>0.10710443650759499</v>
      </c>
      <c r="R38" s="46"/>
      <c r="S38" s="124">
        <v>2</v>
      </c>
    </row>
    <row r="39" spans="12:19" ht="15" customHeight="1" thickBot="1">
      <c r="L39" s="49" t="s">
        <v>215</v>
      </c>
      <c r="M39" s="50"/>
      <c r="N39" s="50"/>
      <c r="O39" s="51">
        <f>AC27</f>
        <v>2248</v>
      </c>
      <c r="P39" s="52">
        <v>1</v>
      </c>
      <c r="Q39" s="53">
        <f>O39/E35</f>
        <v>0.096733938637635</v>
      </c>
      <c r="R39" s="54">
        <v>0</v>
      </c>
      <c r="S39" s="125">
        <v>2</v>
      </c>
    </row>
    <row r="40" spans="7:19" ht="13.5" thickTop="1">
      <c r="G40" s="7"/>
      <c r="H40" s="7"/>
      <c r="I40" s="56"/>
      <c r="J40" s="7"/>
      <c r="L40" s="11" t="s">
        <v>216</v>
      </c>
      <c r="M40" s="57"/>
      <c r="N40" s="7"/>
      <c r="O40" s="7"/>
      <c r="P40" s="58">
        <v>2</v>
      </c>
      <c r="Q40" s="7"/>
      <c r="S40" s="11">
        <v>0</v>
      </c>
    </row>
    <row r="72" ht="15.75" customHeight="1"/>
    <row r="77" ht="14.25" customHeight="1"/>
  </sheetData>
  <sheetProtection/>
  <mergeCells count="1">
    <mergeCell ref="R34:S34"/>
  </mergeCells>
  <printOptions/>
  <pageMargins left="0.7" right="0.7" top="0.75" bottom="0.75" header="0.3" footer="0.3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0"/>
  <sheetViews>
    <sheetView zoomScale="85" zoomScaleNormal="85" zoomScalePageLayoutView="0" workbookViewId="0" topLeftCell="A1">
      <selection activeCell="A3" sqref="A3"/>
    </sheetView>
  </sheetViews>
  <sheetFormatPr defaultColWidth="14.57421875" defaultRowHeight="15"/>
  <cols>
    <col min="1" max="1" width="3.57421875" style="11" customWidth="1"/>
    <col min="2" max="2" width="8.140625" style="11" bestFit="1" customWidth="1"/>
    <col min="3" max="3" width="10.421875" style="11" bestFit="1" customWidth="1"/>
    <col min="4" max="4" width="12.7109375" style="11" bestFit="1" customWidth="1"/>
    <col min="5" max="5" width="5.8515625" style="11" customWidth="1"/>
    <col min="6" max="6" width="3.00390625" style="11" customWidth="1"/>
    <col min="7" max="7" width="3.57421875" style="11" customWidth="1"/>
    <col min="8" max="8" width="7.28125" style="11" customWidth="1"/>
    <col min="9" max="9" width="10.00390625" style="11" bestFit="1" customWidth="1"/>
    <col min="10" max="10" width="13.140625" style="11" customWidth="1"/>
    <col min="11" max="11" width="5.8515625" style="11" customWidth="1"/>
    <col min="12" max="12" width="3.140625" style="11" customWidth="1"/>
    <col min="13" max="13" width="3.57421875" style="11" customWidth="1"/>
    <col min="14" max="14" width="5.7109375" style="11" customWidth="1"/>
    <col min="15" max="15" width="9.8515625" style="11" customWidth="1"/>
    <col min="16" max="16" width="12.57421875" style="11" customWidth="1"/>
    <col min="17" max="17" width="6.140625" style="11" customWidth="1"/>
    <col min="18" max="18" width="2.7109375" style="12" customWidth="1"/>
    <col min="19" max="19" width="5.00390625" style="11" customWidth="1"/>
    <col min="20" max="20" width="7.00390625" style="11" customWidth="1"/>
    <col min="21" max="21" width="10.57421875" style="11" bestFit="1" customWidth="1"/>
    <col min="22" max="22" width="12.7109375" style="11" customWidth="1"/>
    <col min="23" max="23" width="6.57421875" style="11" customWidth="1"/>
    <col min="24" max="24" width="4.00390625" style="11" customWidth="1"/>
    <col min="25" max="25" width="4.140625" style="11" customWidth="1"/>
    <col min="26" max="26" width="6.421875" style="11" customWidth="1"/>
    <col min="27" max="27" width="9.140625" style="11" customWidth="1"/>
    <col min="28" max="28" width="11.8515625" style="11" customWidth="1"/>
    <col min="29" max="29" width="6.7109375" style="11" customWidth="1"/>
    <col min="30" max="252" width="9.140625" style="11" customWidth="1"/>
    <col min="253" max="253" width="3.57421875" style="11" customWidth="1"/>
    <col min="254" max="254" width="6.00390625" style="11" bestFit="1" customWidth="1"/>
    <col min="255" max="255" width="9.421875" style="11" bestFit="1" customWidth="1"/>
    <col min="256" max="16384" width="14.57421875" style="11" customWidth="1"/>
  </cols>
  <sheetData>
    <row r="1" spans="1:23" s="2" customFormat="1" ht="22.5" customHeight="1">
      <c r="A1" s="1" t="s">
        <v>123</v>
      </c>
      <c r="O1" s="3"/>
      <c r="P1" s="3"/>
      <c r="Q1" s="4"/>
      <c r="R1" s="5"/>
      <c r="S1" s="6"/>
      <c r="U1" s="7"/>
      <c r="V1" s="8"/>
      <c r="W1" s="9"/>
    </row>
    <row r="2" spans="1:23" s="2" customFormat="1" ht="17.25" customHeight="1">
      <c r="A2" s="10" t="s">
        <v>219</v>
      </c>
      <c r="O2" s="3"/>
      <c r="P2" s="3"/>
      <c r="Q2" s="4"/>
      <c r="R2" s="5"/>
      <c r="S2" s="6"/>
      <c r="U2" s="7"/>
      <c r="V2" s="8"/>
      <c r="W2" s="9"/>
    </row>
    <row r="3" ht="13.5" thickBot="1"/>
    <row r="4" spans="1:29" s="13" customFormat="1" ht="21.75" customHeight="1" thickBot="1" thickTop="1">
      <c r="A4" s="91" t="s">
        <v>124</v>
      </c>
      <c r="B4" s="59"/>
      <c r="C4" s="59"/>
      <c r="D4" s="59"/>
      <c r="E4" s="60"/>
      <c r="F4" s="61"/>
      <c r="G4" s="92" t="s">
        <v>125</v>
      </c>
      <c r="H4" s="59"/>
      <c r="I4" s="59"/>
      <c r="J4" s="59"/>
      <c r="K4" s="60"/>
      <c r="L4" s="61"/>
      <c r="M4" s="102" t="s">
        <v>166</v>
      </c>
      <c r="N4" s="59"/>
      <c r="O4" s="59"/>
      <c r="P4" s="59"/>
      <c r="Q4" s="60"/>
      <c r="R4" s="62"/>
      <c r="S4" s="105" t="s">
        <v>39</v>
      </c>
      <c r="T4" s="63"/>
      <c r="U4" s="63"/>
      <c r="V4" s="59"/>
      <c r="W4" s="60"/>
      <c r="X4" s="61"/>
      <c r="Y4" s="104" t="s">
        <v>40</v>
      </c>
      <c r="Z4" s="63"/>
      <c r="AA4" s="63"/>
      <c r="AB4" s="59"/>
      <c r="AC4" s="60"/>
    </row>
    <row r="5" spans="1:29" ht="18" customHeight="1" thickTop="1">
      <c r="A5" s="66" t="s">
        <v>0</v>
      </c>
      <c r="B5" s="84" t="s">
        <v>84</v>
      </c>
      <c r="C5" s="84" t="s">
        <v>85</v>
      </c>
      <c r="D5" s="88" t="s">
        <v>86</v>
      </c>
      <c r="E5" s="67">
        <v>266</v>
      </c>
      <c r="F5" s="68"/>
      <c r="G5" s="66" t="s">
        <v>0</v>
      </c>
      <c r="H5" s="101"/>
      <c r="I5" s="101" t="s">
        <v>42</v>
      </c>
      <c r="J5" s="101" t="s">
        <v>43</v>
      </c>
      <c r="K5" s="69">
        <v>60</v>
      </c>
      <c r="L5" s="68"/>
      <c r="M5" s="66" t="s">
        <v>0</v>
      </c>
      <c r="N5" s="101"/>
      <c r="O5" s="101" t="s">
        <v>167</v>
      </c>
      <c r="P5" s="101" t="s">
        <v>168</v>
      </c>
      <c r="Q5" s="69">
        <v>92</v>
      </c>
      <c r="R5" s="70"/>
      <c r="S5" s="66" t="s">
        <v>0</v>
      </c>
      <c r="T5" s="93"/>
      <c r="U5" s="93" t="s">
        <v>102</v>
      </c>
      <c r="V5" s="93" t="s">
        <v>126</v>
      </c>
      <c r="W5" s="69">
        <v>88</v>
      </c>
      <c r="X5" s="65"/>
      <c r="Y5" s="66" t="s">
        <v>0</v>
      </c>
      <c r="Z5" s="93"/>
      <c r="AA5" s="93" t="s">
        <v>53</v>
      </c>
      <c r="AB5" s="93" t="s">
        <v>156</v>
      </c>
      <c r="AC5" s="71">
        <v>45</v>
      </c>
    </row>
    <row r="6" spans="1:29" ht="15" customHeight="1">
      <c r="A6" s="72" t="s">
        <v>1</v>
      </c>
      <c r="B6" s="85" t="s">
        <v>50</v>
      </c>
      <c r="C6" s="85" t="s">
        <v>64</v>
      </c>
      <c r="D6" s="89" t="s">
        <v>87</v>
      </c>
      <c r="E6" s="73">
        <v>207</v>
      </c>
      <c r="F6" s="68"/>
      <c r="G6" s="72" t="s">
        <v>1</v>
      </c>
      <c r="H6" s="85"/>
      <c r="I6" s="85" t="s">
        <v>44</v>
      </c>
      <c r="J6" s="85" t="s">
        <v>45</v>
      </c>
      <c r="K6" s="74">
        <v>59</v>
      </c>
      <c r="L6" s="68"/>
      <c r="M6" s="72" t="s">
        <v>1</v>
      </c>
      <c r="N6" s="85"/>
      <c r="O6" s="85" t="s">
        <v>64</v>
      </c>
      <c r="P6" s="85" t="s">
        <v>169</v>
      </c>
      <c r="Q6" s="76">
        <v>77</v>
      </c>
      <c r="R6" s="68"/>
      <c r="S6" s="75" t="s">
        <v>1</v>
      </c>
      <c r="T6" s="100"/>
      <c r="U6" s="94" t="s">
        <v>106</v>
      </c>
      <c r="V6" s="94" t="s">
        <v>127</v>
      </c>
      <c r="W6" s="76">
        <v>66</v>
      </c>
      <c r="X6" s="64"/>
      <c r="Y6" s="72" t="s">
        <v>1</v>
      </c>
      <c r="Z6" s="94"/>
      <c r="AA6" s="95" t="s">
        <v>158</v>
      </c>
      <c r="AB6" s="95" t="s">
        <v>159</v>
      </c>
      <c r="AC6" s="74">
        <v>42</v>
      </c>
    </row>
    <row r="7" spans="1:29" ht="15" customHeight="1">
      <c r="A7" s="72" t="s">
        <v>2</v>
      </c>
      <c r="B7" s="85" t="s">
        <v>72</v>
      </c>
      <c r="C7" s="85" t="s">
        <v>88</v>
      </c>
      <c r="D7" s="89" t="s">
        <v>89</v>
      </c>
      <c r="E7" s="73">
        <v>244</v>
      </c>
      <c r="F7" s="68"/>
      <c r="G7" s="75" t="s">
        <v>2</v>
      </c>
      <c r="H7" s="85"/>
      <c r="I7" s="85" t="s">
        <v>46</v>
      </c>
      <c r="J7" s="85" t="s">
        <v>47</v>
      </c>
      <c r="K7" s="74">
        <v>41</v>
      </c>
      <c r="L7" s="68"/>
      <c r="M7" s="75" t="s">
        <v>2</v>
      </c>
      <c r="N7" s="85"/>
      <c r="O7" s="85" t="s">
        <v>171</v>
      </c>
      <c r="P7" s="85" t="s">
        <v>170</v>
      </c>
      <c r="Q7" s="74">
        <v>40</v>
      </c>
      <c r="R7" s="68"/>
      <c r="S7" s="72" t="s">
        <v>2</v>
      </c>
      <c r="T7" s="94"/>
      <c r="U7" s="94" t="s">
        <v>129</v>
      </c>
      <c r="V7" s="94" t="s">
        <v>130</v>
      </c>
      <c r="W7" s="76">
        <v>41</v>
      </c>
      <c r="X7" s="64"/>
      <c r="Y7" s="72" t="s">
        <v>2</v>
      </c>
      <c r="Z7" s="95"/>
      <c r="AA7" s="94" t="s">
        <v>185</v>
      </c>
      <c r="AB7" s="94" t="s">
        <v>160</v>
      </c>
      <c r="AC7" s="76">
        <v>28</v>
      </c>
    </row>
    <row r="8" spans="1:29" ht="15" customHeight="1">
      <c r="A8" s="72" t="s">
        <v>3</v>
      </c>
      <c r="B8" s="85" t="s">
        <v>50</v>
      </c>
      <c r="C8" s="85" t="s">
        <v>90</v>
      </c>
      <c r="D8" s="89" t="s">
        <v>91</v>
      </c>
      <c r="E8" s="77">
        <v>196</v>
      </c>
      <c r="F8" s="68"/>
      <c r="G8" s="72" t="s">
        <v>3</v>
      </c>
      <c r="H8" s="85"/>
      <c r="I8" s="85" t="s">
        <v>48</v>
      </c>
      <c r="J8" s="85" t="s">
        <v>49</v>
      </c>
      <c r="K8" s="76">
        <v>29</v>
      </c>
      <c r="L8" s="68"/>
      <c r="M8" s="72" t="s">
        <v>3</v>
      </c>
      <c r="N8" s="85"/>
      <c r="O8" s="85" t="s">
        <v>59</v>
      </c>
      <c r="P8" s="85" t="s">
        <v>172</v>
      </c>
      <c r="Q8" s="74">
        <v>48</v>
      </c>
      <c r="R8" s="68"/>
      <c r="S8" s="75" t="s">
        <v>3</v>
      </c>
      <c r="T8" s="95"/>
      <c r="U8" s="95" t="s">
        <v>102</v>
      </c>
      <c r="V8" s="95" t="s">
        <v>128</v>
      </c>
      <c r="W8" s="74">
        <v>50</v>
      </c>
      <c r="X8" s="64"/>
      <c r="Y8" s="72" t="s">
        <v>3</v>
      </c>
      <c r="Z8" s="94"/>
      <c r="AA8" s="94" t="s">
        <v>92</v>
      </c>
      <c r="AB8" s="94" t="s">
        <v>197</v>
      </c>
      <c r="AC8" s="74">
        <v>24</v>
      </c>
    </row>
    <row r="9" spans="1:29" ht="15" customHeight="1">
      <c r="A9" s="72" t="s">
        <v>4</v>
      </c>
      <c r="B9" s="85"/>
      <c r="C9" s="85" t="s">
        <v>92</v>
      </c>
      <c r="D9" s="89" t="s">
        <v>93</v>
      </c>
      <c r="E9" s="77">
        <v>183</v>
      </c>
      <c r="F9" s="68"/>
      <c r="G9" s="75" t="s">
        <v>4</v>
      </c>
      <c r="H9" s="85" t="s">
        <v>50</v>
      </c>
      <c r="I9" s="85" t="s">
        <v>51</v>
      </c>
      <c r="J9" s="85" t="s">
        <v>52</v>
      </c>
      <c r="K9" s="76">
        <v>49</v>
      </c>
      <c r="L9" s="68"/>
      <c r="M9" s="75" t="s">
        <v>4</v>
      </c>
      <c r="N9" s="85"/>
      <c r="O9" s="85" t="s">
        <v>106</v>
      </c>
      <c r="P9" s="85" t="s">
        <v>173</v>
      </c>
      <c r="Q9" s="74">
        <v>49</v>
      </c>
      <c r="R9" s="68"/>
      <c r="S9" s="72" t="s">
        <v>4</v>
      </c>
      <c r="T9" s="95"/>
      <c r="U9" s="95" t="s">
        <v>106</v>
      </c>
      <c r="V9" s="95" t="s">
        <v>131</v>
      </c>
      <c r="W9" s="74">
        <v>38</v>
      </c>
      <c r="X9" s="64"/>
      <c r="Y9" s="72" t="s">
        <v>4</v>
      </c>
      <c r="Z9" s="94"/>
      <c r="AA9" s="94" t="s">
        <v>198</v>
      </c>
      <c r="AB9" s="94" t="s">
        <v>157</v>
      </c>
      <c r="AC9" s="74">
        <v>33</v>
      </c>
    </row>
    <row r="10" spans="1:29" ht="15" customHeight="1">
      <c r="A10" s="72" t="s">
        <v>5</v>
      </c>
      <c r="B10" s="86"/>
      <c r="C10" s="85" t="s">
        <v>59</v>
      </c>
      <c r="D10" s="89" t="s">
        <v>94</v>
      </c>
      <c r="E10" s="77">
        <v>186</v>
      </c>
      <c r="F10" s="68"/>
      <c r="G10" s="72" t="s">
        <v>5</v>
      </c>
      <c r="H10" s="85"/>
      <c r="I10" s="85" t="s">
        <v>53</v>
      </c>
      <c r="J10" s="85" t="s">
        <v>54</v>
      </c>
      <c r="K10" s="74">
        <v>31</v>
      </c>
      <c r="L10" s="68"/>
      <c r="M10" s="72" t="s">
        <v>5</v>
      </c>
      <c r="N10" s="85"/>
      <c r="O10" s="85" t="s">
        <v>174</v>
      </c>
      <c r="P10" s="85" t="s">
        <v>175</v>
      </c>
      <c r="Q10" s="78">
        <v>47</v>
      </c>
      <c r="R10" s="68"/>
      <c r="S10" s="75" t="s">
        <v>5</v>
      </c>
      <c r="T10" s="95"/>
      <c r="U10" s="95" t="s">
        <v>85</v>
      </c>
      <c r="V10" s="95" t="s">
        <v>132</v>
      </c>
      <c r="W10" s="74">
        <v>46</v>
      </c>
      <c r="X10" s="64"/>
      <c r="Y10" s="72" t="s">
        <v>5</v>
      </c>
      <c r="Z10" s="96" t="s">
        <v>84</v>
      </c>
      <c r="AA10" s="95" t="s">
        <v>143</v>
      </c>
      <c r="AB10" s="95" t="s">
        <v>165</v>
      </c>
      <c r="AC10" s="74">
        <v>42</v>
      </c>
    </row>
    <row r="11" spans="1:29" ht="15" customHeight="1">
      <c r="A11" s="72" t="s">
        <v>6</v>
      </c>
      <c r="B11" s="85"/>
      <c r="C11" s="85" t="s">
        <v>95</v>
      </c>
      <c r="D11" s="89" t="s">
        <v>96</v>
      </c>
      <c r="E11" s="77">
        <v>217</v>
      </c>
      <c r="F11" s="68"/>
      <c r="G11" s="75" t="s">
        <v>6</v>
      </c>
      <c r="H11" s="85"/>
      <c r="I11" s="85" t="s">
        <v>55</v>
      </c>
      <c r="J11" s="85" t="s">
        <v>56</v>
      </c>
      <c r="K11" s="74">
        <v>29</v>
      </c>
      <c r="L11" s="68"/>
      <c r="M11" s="75" t="s">
        <v>6</v>
      </c>
      <c r="N11" s="85"/>
      <c r="O11" s="85" t="s">
        <v>163</v>
      </c>
      <c r="P11" s="85" t="s">
        <v>169</v>
      </c>
      <c r="Q11" s="74">
        <v>56</v>
      </c>
      <c r="R11" s="68"/>
      <c r="S11" s="72" t="s">
        <v>6</v>
      </c>
      <c r="T11" s="95"/>
      <c r="U11" s="95" t="s">
        <v>133</v>
      </c>
      <c r="V11" s="95" t="s">
        <v>134</v>
      </c>
      <c r="W11" s="74">
        <v>36</v>
      </c>
      <c r="X11" s="64"/>
      <c r="Y11" s="72" t="s">
        <v>6</v>
      </c>
      <c r="Z11" s="95"/>
      <c r="AA11" s="95" t="s">
        <v>106</v>
      </c>
      <c r="AB11" s="95" t="s">
        <v>199</v>
      </c>
      <c r="AC11" s="74">
        <v>25</v>
      </c>
    </row>
    <row r="12" spans="1:29" ht="15" customHeight="1">
      <c r="A12" s="72" t="s">
        <v>7</v>
      </c>
      <c r="B12" s="85" t="s">
        <v>97</v>
      </c>
      <c r="C12" s="85" t="s">
        <v>98</v>
      </c>
      <c r="D12" s="89" t="s">
        <v>99</v>
      </c>
      <c r="E12" s="77">
        <v>211</v>
      </c>
      <c r="F12" s="68"/>
      <c r="G12" s="72" t="s">
        <v>7</v>
      </c>
      <c r="H12" s="85"/>
      <c r="I12" s="85" t="s">
        <v>57</v>
      </c>
      <c r="J12" s="85" t="s">
        <v>58</v>
      </c>
      <c r="K12" s="78">
        <v>33</v>
      </c>
      <c r="L12" s="68"/>
      <c r="M12" s="72" t="s">
        <v>7</v>
      </c>
      <c r="N12" s="85"/>
      <c r="O12" s="85" t="s">
        <v>176</v>
      </c>
      <c r="P12" s="85" t="s">
        <v>177</v>
      </c>
      <c r="Q12" s="74">
        <v>35</v>
      </c>
      <c r="R12" s="68"/>
      <c r="S12" s="75" t="s">
        <v>7</v>
      </c>
      <c r="T12" s="95"/>
      <c r="U12" s="95" t="s">
        <v>106</v>
      </c>
      <c r="V12" s="95" t="s">
        <v>135</v>
      </c>
      <c r="W12" s="76">
        <v>59</v>
      </c>
      <c r="X12" s="64"/>
      <c r="Y12" s="72" t="s">
        <v>7</v>
      </c>
      <c r="Z12" s="94" t="s">
        <v>50</v>
      </c>
      <c r="AA12" s="96" t="s">
        <v>55</v>
      </c>
      <c r="AB12" s="96" t="s">
        <v>161</v>
      </c>
      <c r="AC12" s="76">
        <v>40</v>
      </c>
    </row>
    <row r="13" spans="1:29" ht="15" customHeight="1">
      <c r="A13" s="72" t="s">
        <v>8</v>
      </c>
      <c r="B13" s="85" t="s">
        <v>100</v>
      </c>
      <c r="C13" s="85" t="s">
        <v>85</v>
      </c>
      <c r="D13" s="89" t="s">
        <v>101</v>
      </c>
      <c r="E13" s="77">
        <v>201</v>
      </c>
      <c r="F13" s="68"/>
      <c r="G13" s="75" t="s">
        <v>8</v>
      </c>
      <c r="H13" s="85"/>
      <c r="I13" s="85" t="s">
        <v>59</v>
      </c>
      <c r="J13" s="85" t="s">
        <v>54</v>
      </c>
      <c r="K13" s="74">
        <v>23</v>
      </c>
      <c r="L13" s="68"/>
      <c r="M13" s="75" t="s">
        <v>8</v>
      </c>
      <c r="N13" s="85"/>
      <c r="O13" s="85" t="s">
        <v>178</v>
      </c>
      <c r="P13" s="85" t="s">
        <v>179</v>
      </c>
      <c r="Q13" s="74">
        <v>38</v>
      </c>
      <c r="R13" s="68"/>
      <c r="S13" s="72" t="s">
        <v>8</v>
      </c>
      <c r="T13" s="95"/>
      <c r="U13" s="95" t="s">
        <v>136</v>
      </c>
      <c r="V13" s="95" t="s">
        <v>137</v>
      </c>
      <c r="W13" s="74">
        <v>34</v>
      </c>
      <c r="X13" s="64"/>
      <c r="Y13" s="72" t="s">
        <v>8</v>
      </c>
      <c r="Z13" s="95"/>
      <c r="AA13" s="95" t="s">
        <v>200</v>
      </c>
      <c r="AB13" s="95" t="s">
        <v>201</v>
      </c>
      <c r="AC13" s="74">
        <v>26</v>
      </c>
    </row>
    <row r="14" spans="1:29" ht="15" customHeight="1">
      <c r="A14" s="72" t="s">
        <v>9</v>
      </c>
      <c r="B14" s="85"/>
      <c r="C14" s="85" t="s">
        <v>102</v>
      </c>
      <c r="D14" s="89" t="s">
        <v>103</v>
      </c>
      <c r="E14" s="77">
        <v>201</v>
      </c>
      <c r="F14" s="68"/>
      <c r="G14" s="72" t="s">
        <v>9</v>
      </c>
      <c r="H14" s="85"/>
      <c r="I14" s="85" t="s">
        <v>60</v>
      </c>
      <c r="J14" s="85" t="s">
        <v>61</v>
      </c>
      <c r="K14" s="74">
        <v>21</v>
      </c>
      <c r="L14" s="68"/>
      <c r="M14" s="72" t="s">
        <v>9</v>
      </c>
      <c r="N14" s="85"/>
      <c r="O14" s="85" t="s">
        <v>98</v>
      </c>
      <c r="P14" s="85" t="s">
        <v>180</v>
      </c>
      <c r="Q14" s="74">
        <v>31</v>
      </c>
      <c r="R14" s="68"/>
      <c r="S14" s="75" t="s">
        <v>9</v>
      </c>
      <c r="T14" s="95"/>
      <c r="U14" s="95" t="s">
        <v>138</v>
      </c>
      <c r="V14" s="95" t="s">
        <v>139</v>
      </c>
      <c r="W14" s="74">
        <v>54</v>
      </c>
      <c r="X14" s="64"/>
      <c r="Y14" s="72" t="s">
        <v>9</v>
      </c>
      <c r="Z14" s="95"/>
      <c r="AA14" s="95" t="s">
        <v>53</v>
      </c>
      <c r="AB14" s="95" t="s">
        <v>162</v>
      </c>
      <c r="AC14" s="74">
        <v>45</v>
      </c>
    </row>
    <row r="15" spans="1:29" ht="15" customHeight="1">
      <c r="A15" s="72" t="s">
        <v>10</v>
      </c>
      <c r="B15" s="85"/>
      <c r="C15" s="85" t="s">
        <v>104</v>
      </c>
      <c r="D15" s="89" t="s">
        <v>105</v>
      </c>
      <c r="E15" s="77">
        <v>192</v>
      </c>
      <c r="F15" s="68"/>
      <c r="G15" s="75" t="s">
        <v>10</v>
      </c>
      <c r="H15" s="85"/>
      <c r="I15" s="85" t="s">
        <v>62</v>
      </c>
      <c r="J15" s="85" t="s">
        <v>63</v>
      </c>
      <c r="K15" s="74">
        <v>19</v>
      </c>
      <c r="L15" s="68"/>
      <c r="M15" s="75" t="s">
        <v>10</v>
      </c>
      <c r="N15" s="85"/>
      <c r="O15" s="85" t="s">
        <v>53</v>
      </c>
      <c r="P15" s="85" t="s">
        <v>181</v>
      </c>
      <c r="Q15" s="74">
        <v>39</v>
      </c>
      <c r="R15" s="68"/>
      <c r="S15" s="72" t="s">
        <v>10</v>
      </c>
      <c r="T15" s="95"/>
      <c r="U15" s="95" t="s">
        <v>113</v>
      </c>
      <c r="V15" s="95" t="s">
        <v>140</v>
      </c>
      <c r="W15" s="74">
        <v>35</v>
      </c>
      <c r="X15" s="64"/>
      <c r="Y15" s="72" t="s">
        <v>10</v>
      </c>
      <c r="Z15" s="95" t="s">
        <v>202</v>
      </c>
      <c r="AA15" s="95" t="s">
        <v>203</v>
      </c>
      <c r="AB15" s="95" t="s">
        <v>204</v>
      </c>
      <c r="AC15" s="74">
        <v>30</v>
      </c>
    </row>
    <row r="16" spans="1:29" ht="15" customHeight="1">
      <c r="A16" s="72" t="s">
        <v>11</v>
      </c>
      <c r="B16" s="85"/>
      <c r="C16" s="85" t="s">
        <v>106</v>
      </c>
      <c r="D16" s="89" t="s">
        <v>107</v>
      </c>
      <c r="E16" s="79">
        <v>181</v>
      </c>
      <c r="F16" s="68"/>
      <c r="G16" s="72" t="s">
        <v>11</v>
      </c>
      <c r="H16" s="85"/>
      <c r="I16" s="85" t="s">
        <v>64</v>
      </c>
      <c r="J16" s="85" t="s">
        <v>65</v>
      </c>
      <c r="K16" s="74">
        <v>20</v>
      </c>
      <c r="L16" s="68"/>
      <c r="M16" s="72" t="s">
        <v>11</v>
      </c>
      <c r="N16" s="85"/>
      <c r="O16" s="85" t="s">
        <v>182</v>
      </c>
      <c r="P16" s="85" t="s">
        <v>183</v>
      </c>
      <c r="Q16" s="74">
        <v>37</v>
      </c>
      <c r="R16" s="68"/>
      <c r="S16" s="75" t="s">
        <v>11</v>
      </c>
      <c r="T16" s="95"/>
      <c r="U16" s="95" t="s">
        <v>141</v>
      </c>
      <c r="V16" s="95" t="s">
        <v>142</v>
      </c>
      <c r="W16" s="74">
        <v>31</v>
      </c>
      <c r="X16" s="64"/>
      <c r="Y16" s="72" t="s">
        <v>11</v>
      </c>
      <c r="Z16" s="95"/>
      <c r="AA16" s="95" t="s">
        <v>113</v>
      </c>
      <c r="AB16" s="95" t="s">
        <v>67</v>
      </c>
      <c r="AC16" s="74">
        <v>23</v>
      </c>
    </row>
    <row r="17" spans="1:29" ht="15" customHeight="1">
      <c r="A17" s="72" t="s">
        <v>12</v>
      </c>
      <c r="B17" s="85"/>
      <c r="C17" s="85" t="s">
        <v>68</v>
      </c>
      <c r="D17" s="89" t="s">
        <v>108</v>
      </c>
      <c r="E17" s="73">
        <v>201</v>
      </c>
      <c r="F17" s="68"/>
      <c r="G17" s="75" t="s">
        <v>12</v>
      </c>
      <c r="H17" s="85"/>
      <c r="I17" s="85" t="s">
        <v>66</v>
      </c>
      <c r="J17" s="85" t="s">
        <v>67</v>
      </c>
      <c r="K17" s="74">
        <v>37</v>
      </c>
      <c r="L17" s="68"/>
      <c r="M17" s="75" t="s">
        <v>12</v>
      </c>
      <c r="N17" s="85"/>
      <c r="O17" s="85" t="s">
        <v>66</v>
      </c>
      <c r="P17" s="85" t="s">
        <v>184</v>
      </c>
      <c r="Q17" s="74">
        <v>38</v>
      </c>
      <c r="R17" s="68"/>
      <c r="S17" s="72" t="s">
        <v>12</v>
      </c>
      <c r="T17" s="95"/>
      <c r="U17" s="95" t="s">
        <v>143</v>
      </c>
      <c r="V17" s="95" t="s">
        <v>144</v>
      </c>
      <c r="W17" s="74">
        <v>67</v>
      </c>
      <c r="X17" s="64"/>
      <c r="Y17" s="72" t="s">
        <v>12</v>
      </c>
      <c r="Z17" s="95" t="s">
        <v>50</v>
      </c>
      <c r="AA17" s="95" t="s">
        <v>205</v>
      </c>
      <c r="AB17" s="95" t="s">
        <v>206</v>
      </c>
      <c r="AC17" s="74">
        <v>21</v>
      </c>
    </row>
    <row r="18" spans="1:29" ht="15" customHeight="1">
      <c r="A18" s="72" t="s">
        <v>13</v>
      </c>
      <c r="B18" s="85" t="s">
        <v>84</v>
      </c>
      <c r="C18" s="85" t="s">
        <v>109</v>
      </c>
      <c r="D18" s="89" t="s">
        <v>110</v>
      </c>
      <c r="E18" s="77">
        <v>186</v>
      </c>
      <c r="F18" s="68"/>
      <c r="G18" s="72" t="s">
        <v>13</v>
      </c>
      <c r="H18" s="85"/>
      <c r="I18" s="85" t="s">
        <v>68</v>
      </c>
      <c r="J18" s="85" t="s">
        <v>69</v>
      </c>
      <c r="K18" s="74">
        <v>40</v>
      </c>
      <c r="L18" s="68"/>
      <c r="M18" s="72" t="s">
        <v>13</v>
      </c>
      <c r="N18" s="85"/>
      <c r="O18" s="85" t="s">
        <v>185</v>
      </c>
      <c r="P18" s="85" t="s">
        <v>186</v>
      </c>
      <c r="Q18" s="74">
        <v>36</v>
      </c>
      <c r="R18" s="68"/>
      <c r="S18" s="75" t="s">
        <v>13</v>
      </c>
      <c r="T18" s="95"/>
      <c r="U18" s="95" t="s">
        <v>145</v>
      </c>
      <c r="V18" s="95" t="s">
        <v>146</v>
      </c>
      <c r="W18" s="74">
        <v>32</v>
      </c>
      <c r="X18" s="64"/>
      <c r="Y18" s="72" t="s">
        <v>13</v>
      </c>
      <c r="Z18" s="95"/>
      <c r="AA18" s="97" t="s">
        <v>207</v>
      </c>
      <c r="AB18" s="98" t="s">
        <v>208</v>
      </c>
      <c r="AC18" s="74">
        <v>21</v>
      </c>
    </row>
    <row r="19" spans="1:29" ht="15" customHeight="1">
      <c r="A19" s="72" t="s">
        <v>14</v>
      </c>
      <c r="B19" s="85"/>
      <c r="C19" s="85" t="s">
        <v>111</v>
      </c>
      <c r="D19" s="89" t="s">
        <v>112</v>
      </c>
      <c r="E19" s="77">
        <v>188</v>
      </c>
      <c r="F19" s="68"/>
      <c r="G19" s="75" t="s">
        <v>14</v>
      </c>
      <c r="H19" s="85"/>
      <c r="I19" s="85" t="s">
        <v>70</v>
      </c>
      <c r="J19" s="85" t="s">
        <v>71</v>
      </c>
      <c r="K19" s="74">
        <v>25</v>
      </c>
      <c r="L19" s="68"/>
      <c r="M19" s="75" t="s">
        <v>14</v>
      </c>
      <c r="N19" s="85"/>
      <c r="O19" s="85" t="s">
        <v>187</v>
      </c>
      <c r="P19" s="85" t="s">
        <v>188</v>
      </c>
      <c r="Q19" s="74">
        <v>32</v>
      </c>
      <c r="R19" s="68"/>
      <c r="S19" s="72" t="s">
        <v>14</v>
      </c>
      <c r="T19" s="95"/>
      <c r="U19" s="95" t="s">
        <v>59</v>
      </c>
      <c r="V19" s="95" t="s">
        <v>147</v>
      </c>
      <c r="W19" s="74">
        <v>25</v>
      </c>
      <c r="X19" s="64"/>
      <c r="Y19" s="72" t="s">
        <v>14</v>
      </c>
      <c r="Z19" s="95" t="s">
        <v>50</v>
      </c>
      <c r="AA19" s="95" t="s">
        <v>98</v>
      </c>
      <c r="AB19" s="95" t="s">
        <v>209</v>
      </c>
      <c r="AC19" s="74">
        <v>21</v>
      </c>
    </row>
    <row r="20" spans="1:29" ht="15" customHeight="1">
      <c r="A20" s="72" t="s">
        <v>15</v>
      </c>
      <c r="B20" s="85"/>
      <c r="C20" s="85" t="s">
        <v>113</v>
      </c>
      <c r="D20" s="89" t="s">
        <v>114</v>
      </c>
      <c r="E20" s="77">
        <v>218</v>
      </c>
      <c r="F20" s="68"/>
      <c r="G20" s="72" t="s">
        <v>15</v>
      </c>
      <c r="H20" s="85" t="s">
        <v>72</v>
      </c>
      <c r="I20" s="85" t="s">
        <v>73</v>
      </c>
      <c r="J20" s="85" t="s">
        <v>74</v>
      </c>
      <c r="K20" s="74">
        <v>42</v>
      </c>
      <c r="L20" s="68"/>
      <c r="M20" s="72" t="s">
        <v>15</v>
      </c>
      <c r="N20" s="85"/>
      <c r="O20" s="85" t="s">
        <v>148</v>
      </c>
      <c r="P20" s="85" t="s">
        <v>189</v>
      </c>
      <c r="Q20" s="76">
        <v>31</v>
      </c>
      <c r="R20" s="68"/>
      <c r="S20" s="75" t="s">
        <v>15</v>
      </c>
      <c r="T20" s="94"/>
      <c r="U20" s="94" t="s">
        <v>148</v>
      </c>
      <c r="V20" s="94" t="s">
        <v>149</v>
      </c>
      <c r="W20" s="74">
        <v>37</v>
      </c>
      <c r="X20" s="64"/>
      <c r="Y20" s="72" t="s">
        <v>15</v>
      </c>
      <c r="Z20" s="95" t="s">
        <v>50</v>
      </c>
      <c r="AA20" s="95" t="s">
        <v>64</v>
      </c>
      <c r="AB20" s="95" t="s">
        <v>210</v>
      </c>
      <c r="AC20" s="74">
        <v>28</v>
      </c>
    </row>
    <row r="21" spans="1:29" ht="15" customHeight="1">
      <c r="A21" s="72" t="s">
        <v>16</v>
      </c>
      <c r="B21" s="85"/>
      <c r="C21" s="85" t="s">
        <v>64</v>
      </c>
      <c r="D21" s="89" t="s">
        <v>115</v>
      </c>
      <c r="E21" s="77">
        <v>193</v>
      </c>
      <c r="F21" s="68"/>
      <c r="G21" s="75" t="s">
        <v>16</v>
      </c>
      <c r="H21" s="85"/>
      <c r="I21" s="85" t="s">
        <v>75</v>
      </c>
      <c r="J21" s="85" t="s">
        <v>76</v>
      </c>
      <c r="K21" s="74">
        <v>27</v>
      </c>
      <c r="L21" s="68"/>
      <c r="M21" s="75" t="s">
        <v>16</v>
      </c>
      <c r="N21" s="85"/>
      <c r="O21" s="85" t="s">
        <v>190</v>
      </c>
      <c r="P21" s="85" t="s">
        <v>191</v>
      </c>
      <c r="Q21" s="74">
        <v>38</v>
      </c>
      <c r="R21" s="68"/>
      <c r="S21" s="72" t="s">
        <v>16</v>
      </c>
      <c r="T21" s="94"/>
      <c r="U21" s="95" t="s">
        <v>68</v>
      </c>
      <c r="V21" s="95" t="s">
        <v>150</v>
      </c>
      <c r="W21" s="74">
        <v>32</v>
      </c>
      <c r="X21" s="64"/>
      <c r="Y21" s="72" t="s">
        <v>16</v>
      </c>
      <c r="Z21" s="95"/>
      <c r="AA21" s="95" t="s">
        <v>158</v>
      </c>
      <c r="AB21" s="95" t="s">
        <v>211</v>
      </c>
      <c r="AC21" s="74">
        <v>20</v>
      </c>
    </row>
    <row r="22" spans="1:29" ht="15" customHeight="1">
      <c r="A22" s="72" t="s">
        <v>17</v>
      </c>
      <c r="B22" s="85"/>
      <c r="C22" s="85" t="s">
        <v>116</v>
      </c>
      <c r="D22" s="89" t="s">
        <v>117</v>
      </c>
      <c r="E22" s="77">
        <v>188</v>
      </c>
      <c r="F22" s="68"/>
      <c r="G22" s="72" t="s">
        <v>17</v>
      </c>
      <c r="H22" s="85"/>
      <c r="I22" s="85" t="s">
        <v>77</v>
      </c>
      <c r="J22" s="85" t="s">
        <v>78</v>
      </c>
      <c r="K22" s="74">
        <v>25</v>
      </c>
      <c r="L22" s="68"/>
      <c r="M22" s="72" t="s">
        <v>17</v>
      </c>
      <c r="N22" s="85"/>
      <c r="O22" s="85" t="s">
        <v>192</v>
      </c>
      <c r="P22" s="85" t="s">
        <v>65</v>
      </c>
      <c r="Q22" s="74">
        <v>31</v>
      </c>
      <c r="R22" s="68"/>
      <c r="S22" s="75" t="s">
        <v>17</v>
      </c>
      <c r="T22" s="95"/>
      <c r="U22" s="95" t="s">
        <v>68</v>
      </c>
      <c r="V22" s="95" t="s">
        <v>151</v>
      </c>
      <c r="W22" s="74">
        <v>27</v>
      </c>
      <c r="X22" s="64"/>
      <c r="Y22" s="72" t="s">
        <v>17</v>
      </c>
      <c r="Z22" s="95"/>
      <c r="AA22" s="95" t="s">
        <v>102</v>
      </c>
      <c r="AB22" s="95" t="s">
        <v>212</v>
      </c>
      <c r="AC22" s="74">
        <v>27</v>
      </c>
    </row>
    <row r="23" spans="1:29" ht="15" customHeight="1">
      <c r="A23" s="72" t="s">
        <v>18</v>
      </c>
      <c r="B23" s="85"/>
      <c r="C23" s="85" t="s">
        <v>68</v>
      </c>
      <c r="D23" s="89" t="s">
        <v>118</v>
      </c>
      <c r="E23" s="77">
        <v>197</v>
      </c>
      <c r="F23" s="68"/>
      <c r="G23" s="75" t="s">
        <v>18</v>
      </c>
      <c r="H23" s="85"/>
      <c r="I23" s="85" t="s">
        <v>79</v>
      </c>
      <c r="J23" s="85" t="s">
        <v>80</v>
      </c>
      <c r="K23" s="74">
        <v>23</v>
      </c>
      <c r="L23" s="68"/>
      <c r="M23" s="75" t="s">
        <v>18</v>
      </c>
      <c r="N23" s="85"/>
      <c r="O23" s="85" t="s">
        <v>98</v>
      </c>
      <c r="P23" s="85" t="s">
        <v>193</v>
      </c>
      <c r="Q23" s="74">
        <v>33</v>
      </c>
      <c r="R23" s="68"/>
      <c r="S23" s="72" t="s">
        <v>18</v>
      </c>
      <c r="T23" s="95"/>
      <c r="U23" s="95" t="s">
        <v>148</v>
      </c>
      <c r="V23" s="95" t="s">
        <v>152</v>
      </c>
      <c r="W23" s="74">
        <v>29</v>
      </c>
      <c r="X23" s="64"/>
      <c r="Y23" s="72" t="s">
        <v>18</v>
      </c>
      <c r="Z23" s="95"/>
      <c r="AA23" s="95" t="s">
        <v>98</v>
      </c>
      <c r="AB23" s="95" t="s">
        <v>213</v>
      </c>
      <c r="AC23" s="74">
        <v>22</v>
      </c>
    </row>
    <row r="24" spans="1:29" ht="15" customHeight="1">
      <c r="A24" s="72" t="s">
        <v>19</v>
      </c>
      <c r="B24" s="85" t="s">
        <v>119</v>
      </c>
      <c r="C24" s="85" t="s">
        <v>85</v>
      </c>
      <c r="D24" s="89" t="s">
        <v>120</v>
      </c>
      <c r="E24" s="77">
        <v>170</v>
      </c>
      <c r="F24" s="68"/>
      <c r="G24" s="72" t="s">
        <v>19</v>
      </c>
      <c r="H24" s="85"/>
      <c r="I24" s="85" t="s">
        <v>55</v>
      </c>
      <c r="J24" s="85" t="s">
        <v>81</v>
      </c>
      <c r="K24" s="74">
        <v>23</v>
      </c>
      <c r="L24" s="68"/>
      <c r="M24" s="72" t="s">
        <v>19</v>
      </c>
      <c r="N24" s="85"/>
      <c r="O24" s="85" t="s">
        <v>194</v>
      </c>
      <c r="P24" s="85" t="s">
        <v>195</v>
      </c>
      <c r="Q24" s="74">
        <v>41</v>
      </c>
      <c r="R24" s="68"/>
      <c r="S24" s="75" t="s">
        <v>19</v>
      </c>
      <c r="T24" s="95"/>
      <c r="U24" s="95" t="s">
        <v>153</v>
      </c>
      <c r="V24" s="95" t="s">
        <v>154</v>
      </c>
      <c r="W24" s="74">
        <v>23</v>
      </c>
      <c r="X24" s="64"/>
      <c r="Y24" s="72" t="s">
        <v>19</v>
      </c>
      <c r="Z24" s="95"/>
      <c r="AA24" s="95" t="s">
        <v>68</v>
      </c>
      <c r="AB24" s="95" t="s">
        <v>214</v>
      </c>
      <c r="AC24" s="74">
        <v>35</v>
      </c>
    </row>
    <row r="25" spans="1:29" ht="15" customHeight="1" thickBot="1">
      <c r="A25" s="80" t="s">
        <v>20</v>
      </c>
      <c r="B25" s="87" t="s">
        <v>121</v>
      </c>
      <c r="C25" s="87" t="s">
        <v>95</v>
      </c>
      <c r="D25" s="90" t="s">
        <v>122</v>
      </c>
      <c r="E25" s="81">
        <v>159</v>
      </c>
      <c r="F25" s="68"/>
      <c r="G25" s="83" t="s">
        <v>20</v>
      </c>
      <c r="H25" s="87"/>
      <c r="I25" s="87" t="s">
        <v>82</v>
      </c>
      <c r="J25" s="87" t="s">
        <v>83</v>
      </c>
      <c r="K25" s="82">
        <v>25</v>
      </c>
      <c r="L25" s="68"/>
      <c r="M25" s="83" t="s">
        <v>20</v>
      </c>
      <c r="N25" s="87"/>
      <c r="O25" s="87" t="s">
        <v>59</v>
      </c>
      <c r="P25" s="87" t="s">
        <v>196</v>
      </c>
      <c r="Q25" s="82">
        <v>23</v>
      </c>
      <c r="R25" s="68"/>
      <c r="S25" s="72" t="s">
        <v>20</v>
      </c>
      <c r="T25" s="99"/>
      <c r="U25" s="99" t="s">
        <v>153</v>
      </c>
      <c r="V25" s="99" t="s">
        <v>155</v>
      </c>
      <c r="W25" s="82">
        <v>25</v>
      </c>
      <c r="X25" s="64"/>
      <c r="Y25" s="80" t="s">
        <v>20</v>
      </c>
      <c r="Z25" s="99" t="s">
        <v>84</v>
      </c>
      <c r="AA25" s="99" t="s">
        <v>163</v>
      </c>
      <c r="AB25" s="99" t="s">
        <v>164</v>
      </c>
      <c r="AC25" s="82">
        <v>26</v>
      </c>
    </row>
    <row r="26" spans="20:28" ht="14.25" customHeight="1" thickBot="1" thickTop="1">
      <c r="T26" s="86"/>
      <c r="U26" s="86"/>
      <c r="V26" s="86"/>
      <c r="Z26" s="86"/>
      <c r="AA26" s="86"/>
      <c r="AB26" s="86"/>
    </row>
    <row r="27" spans="1:29" ht="13.5" thickTop="1">
      <c r="A27" s="13" t="s">
        <v>21</v>
      </c>
      <c r="B27" s="13"/>
      <c r="C27" s="13"/>
      <c r="D27" s="13"/>
      <c r="E27" s="14">
        <f>SUM(E5:E25)</f>
        <v>4185</v>
      </c>
      <c r="F27" s="13"/>
      <c r="G27" s="13"/>
      <c r="H27" s="13"/>
      <c r="I27" s="13"/>
      <c r="J27" s="13"/>
      <c r="K27" s="14">
        <f>SUM(K5:K25)</f>
        <v>681</v>
      </c>
      <c r="L27" s="13"/>
      <c r="M27" s="13"/>
      <c r="N27" s="13"/>
      <c r="O27" s="13"/>
      <c r="P27" s="13"/>
      <c r="Q27" s="14">
        <f>SUM(Q5:Q25)</f>
        <v>892</v>
      </c>
      <c r="W27" s="14">
        <f>SUM(W5:W25)</f>
        <v>875</v>
      </c>
      <c r="AC27" s="14">
        <f>SUM(AC5:AC25)</f>
        <v>624</v>
      </c>
    </row>
    <row r="28" spans="1:29" ht="13.5" thickBot="1">
      <c r="A28" s="13" t="s">
        <v>22</v>
      </c>
      <c r="B28" s="13"/>
      <c r="C28" s="13"/>
      <c r="D28" s="13"/>
      <c r="E28" s="15"/>
      <c r="F28" s="13"/>
      <c r="G28" s="13"/>
      <c r="H28" s="13"/>
      <c r="I28" s="13"/>
      <c r="J28" s="13"/>
      <c r="K28" s="15"/>
      <c r="L28" s="13"/>
      <c r="M28" s="13"/>
      <c r="N28" s="13"/>
      <c r="O28" s="13"/>
      <c r="P28" s="13"/>
      <c r="Q28" s="15"/>
      <c r="W28" s="15"/>
      <c r="AC28" s="15"/>
    </row>
    <row r="29" spans="1:23" s="12" customFormat="1" ht="12" thickTop="1">
      <c r="A29" s="16" t="s">
        <v>23</v>
      </c>
      <c r="B29" s="17"/>
      <c r="C29" s="17"/>
      <c r="D29" s="18"/>
      <c r="E29" s="19">
        <f>E27/21</f>
        <v>199.28571428571428</v>
      </c>
      <c r="F29" s="19"/>
      <c r="G29" s="19"/>
      <c r="H29" s="19"/>
      <c r="I29" s="19"/>
      <c r="J29" s="19"/>
      <c r="K29" s="19">
        <f>K27/21</f>
        <v>32.42857142857143</v>
      </c>
      <c r="L29" s="19"/>
      <c r="M29" s="19"/>
      <c r="N29" s="19"/>
      <c r="O29" s="19"/>
      <c r="P29" s="19"/>
      <c r="Q29" s="19">
        <f>Q27/21</f>
        <v>42.476190476190474</v>
      </c>
      <c r="W29" s="19">
        <f>W27/21</f>
        <v>41.666666666666664</v>
      </c>
    </row>
    <row r="30" spans="1:23" s="12" customFormat="1" ht="11.25">
      <c r="A30" s="16"/>
      <c r="B30" s="17"/>
      <c r="C30" s="17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W30" s="19"/>
    </row>
    <row r="31" ht="23.25" customHeight="1"/>
    <row r="32" ht="16.5" customHeight="1" thickBot="1"/>
    <row r="33" spans="1:19" ht="14.25" thickBot="1" thickTop="1">
      <c r="A33" s="20" t="s">
        <v>24</v>
      </c>
      <c r="B33" s="21"/>
      <c r="C33" s="21"/>
      <c r="D33" s="21"/>
      <c r="E33" s="22"/>
      <c r="F33" s="21" t="s">
        <v>25</v>
      </c>
      <c r="G33" s="21"/>
      <c r="H33" s="21"/>
      <c r="I33" s="21"/>
      <c r="J33" s="23"/>
      <c r="L33" s="24" t="s">
        <v>26</v>
      </c>
      <c r="M33" s="25"/>
      <c r="N33" s="25"/>
      <c r="O33" s="25"/>
      <c r="P33" s="25"/>
      <c r="Q33" s="25"/>
      <c r="R33" s="26"/>
      <c r="S33" s="27" t="s">
        <v>27</v>
      </c>
    </row>
    <row r="34" spans="1:19" ht="16.5" thickBot="1" thickTop="1">
      <c r="A34" s="28" t="s">
        <v>28</v>
      </c>
      <c r="B34" s="29"/>
      <c r="C34" s="29"/>
      <c r="D34" s="29"/>
      <c r="E34" s="30"/>
      <c r="F34" s="29" t="s">
        <v>29</v>
      </c>
      <c r="G34" s="29"/>
      <c r="H34" s="29"/>
      <c r="I34" s="31"/>
      <c r="J34" s="32" t="s">
        <v>30</v>
      </c>
      <c r="L34" s="33" t="s">
        <v>31</v>
      </c>
      <c r="M34" s="26"/>
      <c r="N34" s="26"/>
      <c r="O34" s="34" t="s">
        <v>32</v>
      </c>
      <c r="P34" s="35" t="s">
        <v>41</v>
      </c>
      <c r="Q34" s="36" t="s">
        <v>33</v>
      </c>
      <c r="R34" s="149" t="s">
        <v>34</v>
      </c>
      <c r="S34" s="150"/>
    </row>
    <row r="35" spans="1:19" ht="14.25" thickBot="1" thickTop="1">
      <c r="A35" s="37" t="s">
        <v>35</v>
      </c>
      <c r="B35" s="38"/>
      <c r="C35" s="38"/>
      <c r="D35" s="38"/>
      <c r="E35" s="39">
        <f>E27+W27+K27+Q27</f>
        <v>6633</v>
      </c>
      <c r="F35" s="38" t="s">
        <v>36</v>
      </c>
      <c r="G35" s="38"/>
      <c r="H35" s="38"/>
      <c r="I35" s="40" t="e">
        <f>E35/I34</f>
        <v>#DIV/0!</v>
      </c>
      <c r="J35" s="41" t="s">
        <v>37</v>
      </c>
      <c r="L35" s="42" t="s">
        <v>38</v>
      </c>
      <c r="M35" s="7"/>
      <c r="N35" s="7"/>
      <c r="O35" s="43">
        <f>Q27</f>
        <v>892</v>
      </c>
      <c r="P35" s="44">
        <v>15</v>
      </c>
      <c r="Q35" s="45">
        <f>O35/E35</f>
        <v>0.13447911955374642</v>
      </c>
      <c r="R35" s="46">
        <v>0</v>
      </c>
      <c r="S35" s="47">
        <v>0</v>
      </c>
    </row>
    <row r="36" spans="12:19" ht="13.5" thickTop="1">
      <c r="L36" s="42" t="s">
        <v>125</v>
      </c>
      <c r="M36" s="7"/>
      <c r="N36" s="7"/>
      <c r="O36" s="43">
        <f>K27</f>
        <v>681</v>
      </c>
      <c r="P36" s="48">
        <v>0</v>
      </c>
      <c r="Q36" s="45">
        <f>O36/E35</f>
        <v>0.10266847580280417</v>
      </c>
      <c r="R36" s="46">
        <v>0</v>
      </c>
      <c r="S36" s="47">
        <v>0</v>
      </c>
    </row>
    <row r="37" spans="12:19" ht="12.75">
      <c r="L37" s="42" t="s">
        <v>166</v>
      </c>
      <c r="M37" s="7"/>
      <c r="N37" s="7"/>
      <c r="O37" s="43">
        <f>W27</f>
        <v>875</v>
      </c>
      <c r="P37" s="48">
        <v>0</v>
      </c>
      <c r="Q37" s="45">
        <f>O37/E35</f>
        <v>0.1319161766922961</v>
      </c>
      <c r="R37" s="46">
        <v>0</v>
      </c>
      <c r="S37" s="47">
        <v>0</v>
      </c>
    </row>
    <row r="38" spans="12:19" ht="12.75">
      <c r="L38" s="42" t="s">
        <v>39</v>
      </c>
      <c r="M38" s="7"/>
      <c r="N38" s="7"/>
      <c r="O38" s="43"/>
      <c r="P38" s="103">
        <v>3</v>
      </c>
      <c r="Q38" s="45"/>
      <c r="R38" s="46"/>
      <c r="S38" s="47"/>
    </row>
    <row r="39" spans="12:19" ht="13.5" thickBot="1">
      <c r="L39" s="49" t="s">
        <v>215</v>
      </c>
      <c r="M39" s="50"/>
      <c r="N39" s="50"/>
      <c r="O39" s="51">
        <f>E27</f>
        <v>4185</v>
      </c>
      <c r="P39" s="52">
        <v>1</v>
      </c>
      <c r="Q39" s="53">
        <f>O39/E35</f>
        <v>0.6309362279511533</v>
      </c>
      <c r="R39" s="54">
        <v>0</v>
      </c>
      <c r="S39" s="55">
        <v>0</v>
      </c>
    </row>
    <row r="40" spans="7:17" ht="13.5" thickTop="1">
      <c r="G40" s="7"/>
      <c r="H40" s="7"/>
      <c r="I40" s="56"/>
      <c r="J40" s="7"/>
      <c r="M40" s="57"/>
      <c r="N40" s="7"/>
      <c r="O40" s="7"/>
      <c r="P40" s="58"/>
      <c r="Q40" s="7"/>
    </row>
    <row r="74" ht="15.75" customHeight="1"/>
    <row r="79" ht="14.25" customHeight="1"/>
  </sheetData>
  <sheetProtection/>
  <mergeCells count="1">
    <mergeCell ref="R34:S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zoomScale="85" zoomScaleNormal="85" zoomScalePageLayoutView="0" workbookViewId="0" topLeftCell="A1">
      <selection activeCell="A3" sqref="A3"/>
    </sheetView>
  </sheetViews>
  <sheetFormatPr defaultColWidth="14.57421875" defaultRowHeight="15"/>
  <cols>
    <col min="1" max="1" width="3.57421875" style="11" customWidth="1"/>
    <col min="2" max="2" width="8.140625" style="11" bestFit="1" customWidth="1"/>
    <col min="3" max="3" width="10.421875" style="11" bestFit="1" customWidth="1"/>
    <col min="4" max="4" width="12.7109375" style="11" bestFit="1" customWidth="1"/>
    <col min="5" max="5" width="5.8515625" style="11" customWidth="1"/>
    <col min="6" max="6" width="3.00390625" style="11" customWidth="1"/>
    <col min="7" max="7" width="3.57421875" style="11" customWidth="1"/>
    <col min="8" max="8" width="7.28125" style="11" customWidth="1"/>
    <col min="9" max="9" width="10.00390625" style="11" bestFit="1" customWidth="1"/>
    <col min="10" max="10" width="13.140625" style="11" customWidth="1"/>
    <col min="11" max="11" width="5.8515625" style="11" customWidth="1"/>
    <col min="12" max="12" width="3.140625" style="11" customWidth="1"/>
    <col min="13" max="13" width="3.57421875" style="11" customWidth="1"/>
    <col min="14" max="14" width="5.7109375" style="11" customWidth="1"/>
    <col min="15" max="15" width="9.8515625" style="11" customWidth="1"/>
    <col min="16" max="16" width="12.57421875" style="11" customWidth="1"/>
    <col min="17" max="17" width="6.140625" style="11" customWidth="1"/>
    <col min="18" max="18" width="2.7109375" style="12" customWidth="1"/>
    <col min="19" max="19" width="5.00390625" style="11" customWidth="1"/>
    <col min="20" max="20" width="7.00390625" style="11" customWidth="1"/>
    <col min="21" max="21" width="10.57421875" style="11" bestFit="1" customWidth="1"/>
    <col min="22" max="22" width="12.7109375" style="11" customWidth="1"/>
    <col min="23" max="23" width="6.57421875" style="11" customWidth="1"/>
    <col min="24" max="24" width="4.00390625" style="11" customWidth="1"/>
    <col min="25" max="25" width="4.140625" style="11" customWidth="1"/>
    <col min="26" max="26" width="6.421875" style="11" customWidth="1"/>
    <col min="27" max="27" width="9.140625" style="11" customWidth="1"/>
    <col min="28" max="28" width="11.8515625" style="11" customWidth="1"/>
    <col min="29" max="29" width="6.7109375" style="11" customWidth="1"/>
    <col min="30" max="252" width="9.140625" style="11" customWidth="1"/>
    <col min="253" max="253" width="3.57421875" style="11" customWidth="1"/>
    <col min="254" max="254" width="6.00390625" style="11" bestFit="1" customWidth="1"/>
    <col min="255" max="255" width="9.421875" style="11" bestFit="1" customWidth="1"/>
    <col min="256" max="16384" width="14.57421875" style="11" customWidth="1"/>
  </cols>
  <sheetData>
    <row r="1" spans="1:23" s="2" customFormat="1" ht="22.5" customHeight="1">
      <c r="A1" s="1" t="s">
        <v>123</v>
      </c>
      <c r="O1" s="3"/>
      <c r="P1" s="3"/>
      <c r="Q1" s="4"/>
      <c r="R1" s="5"/>
      <c r="S1" s="6"/>
      <c r="U1" s="7"/>
      <c r="V1" s="8"/>
      <c r="W1" s="9"/>
    </row>
    <row r="2" spans="1:23" s="2" customFormat="1" ht="17.25" customHeight="1">
      <c r="A2" s="10" t="s">
        <v>220</v>
      </c>
      <c r="O2" s="3"/>
      <c r="P2" s="3"/>
      <c r="Q2" s="4"/>
      <c r="R2" s="5"/>
      <c r="S2" s="6"/>
      <c r="U2" s="7"/>
      <c r="V2" s="8"/>
      <c r="W2" s="9"/>
    </row>
    <row r="3" ht="13.5" thickBot="1"/>
    <row r="4" spans="1:29" s="13" customFormat="1" ht="21.75" customHeight="1" thickBot="1" thickTop="1">
      <c r="A4" s="91" t="s">
        <v>124</v>
      </c>
      <c r="B4" s="59"/>
      <c r="C4" s="59"/>
      <c r="D4" s="59"/>
      <c r="E4" s="60"/>
      <c r="F4" s="61"/>
      <c r="G4" s="92" t="s">
        <v>125</v>
      </c>
      <c r="H4" s="59"/>
      <c r="I4" s="59"/>
      <c r="J4" s="59"/>
      <c r="K4" s="60"/>
      <c r="L4" s="61"/>
      <c r="M4" s="102" t="s">
        <v>166</v>
      </c>
      <c r="N4" s="59"/>
      <c r="O4" s="59"/>
      <c r="P4" s="59"/>
      <c r="Q4" s="60"/>
      <c r="R4" s="62"/>
      <c r="S4" s="105" t="s">
        <v>39</v>
      </c>
      <c r="T4" s="63"/>
      <c r="U4" s="63"/>
      <c r="V4" s="59"/>
      <c r="W4" s="60"/>
      <c r="X4" s="61"/>
      <c r="Y4" s="104" t="s">
        <v>40</v>
      </c>
      <c r="Z4" s="63"/>
      <c r="AA4" s="63"/>
      <c r="AB4" s="59"/>
      <c r="AC4" s="60"/>
    </row>
    <row r="5" spans="1:29" ht="18" customHeight="1" thickTop="1">
      <c r="A5" s="66" t="s">
        <v>0</v>
      </c>
      <c r="B5" s="84" t="s">
        <v>84</v>
      </c>
      <c r="C5" s="84" t="s">
        <v>85</v>
      </c>
      <c r="D5" s="88" t="s">
        <v>86</v>
      </c>
      <c r="E5" s="67">
        <v>205</v>
      </c>
      <c r="F5" s="68"/>
      <c r="G5" s="66" t="s">
        <v>0</v>
      </c>
      <c r="H5" s="101"/>
      <c r="I5" s="101" t="s">
        <v>42</v>
      </c>
      <c r="J5" s="101" t="s">
        <v>43</v>
      </c>
      <c r="K5" s="69">
        <v>52</v>
      </c>
      <c r="L5" s="68"/>
      <c r="M5" s="66" t="s">
        <v>0</v>
      </c>
      <c r="N5" s="101"/>
      <c r="O5" s="101" t="s">
        <v>167</v>
      </c>
      <c r="P5" s="101" t="s">
        <v>168</v>
      </c>
      <c r="Q5" s="69">
        <v>73</v>
      </c>
      <c r="R5" s="70"/>
      <c r="S5" s="66" t="s">
        <v>0</v>
      </c>
      <c r="T5" s="93"/>
      <c r="U5" s="93" t="s">
        <v>102</v>
      </c>
      <c r="V5" s="93" t="s">
        <v>126</v>
      </c>
      <c r="W5" s="69">
        <v>60</v>
      </c>
      <c r="X5" s="65"/>
      <c r="Y5" s="66" t="s">
        <v>0</v>
      </c>
      <c r="Z5" s="93"/>
      <c r="AA5" s="93" t="s">
        <v>53</v>
      </c>
      <c r="AB5" s="93" t="s">
        <v>156</v>
      </c>
      <c r="AC5" s="71">
        <v>44</v>
      </c>
    </row>
    <row r="6" spans="1:29" ht="15" customHeight="1">
      <c r="A6" s="72" t="s">
        <v>1</v>
      </c>
      <c r="B6" s="85" t="s">
        <v>50</v>
      </c>
      <c r="C6" s="85" t="s">
        <v>64</v>
      </c>
      <c r="D6" s="89" t="s">
        <v>87</v>
      </c>
      <c r="E6" s="73">
        <v>167</v>
      </c>
      <c r="F6" s="68"/>
      <c r="G6" s="72" t="s">
        <v>1</v>
      </c>
      <c r="H6" s="85"/>
      <c r="I6" s="85" t="s">
        <v>44</v>
      </c>
      <c r="J6" s="85" t="s">
        <v>45</v>
      </c>
      <c r="K6" s="74">
        <v>60</v>
      </c>
      <c r="L6" s="68"/>
      <c r="M6" s="72" t="s">
        <v>1</v>
      </c>
      <c r="N6" s="85"/>
      <c r="O6" s="85" t="s">
        <v>64</v>
      </c>
      <c r="P6" s="85" t="s">
        <v>169</v>
      </c>
      <c r="Q6" s="76">
        <v>57</v>
      </c>
      <c r="R6" s="68"/>
      <c r="S6" s="75" t="s">
        <v>1</v>
      </c>
      <c r="T6" s="100"/>
      <c r="U6" s="94" t="s">
        <v>106</v>
      </c>
      <c r="V6" s="94" t="s">
        <v>127</v>
      </c>
      <c r="W6" s="76">
        <v>57</v>
      </c>
      <c r="X6" s="64"/>
      <c r="Y6" s="72" t="s">
        <v>1</v>
      </c>
      <c r="Z6" s="94"/>
      <c r="AA6" s="95" t="s">
        <v>158</v>
      </c>
      <c r="AB6" s="95" t="s">
        <v>159</v>
      </c>
      <c r="AC6" s="74">
        <v>43</v>
      </c>
    </row>
    <row r="7" spans="1:29" ht="15" customHeight="1">
      <c r="A7" s="72" t="s">
        <v>2</v>
      </c>
      <c r="B7" s="85" t="s">
        <v>72</v>
      </c>
      <c r="C7" s="85" t="s">
        <v>88</v>
      </c>
      <c r="D7" s="89" t="s">
        <v>89</v>
      </c>
      <c r="E7" s="73">
        <v>190</v>
      </c>
      <c r="F7" s="68"/>
      <c r="G7" s="75" t="s">
        <v>2</v>
      </c>
      <c r="H7" s="85"/>
      <c r="I7" s="85" t="s">
        <v>46</v>
      </c>
      <c r="J7" s="85" t="s">
        <v>47</v>
      </c>
      <c r="K7" s="74">
        <v>31</v>
      </c>
      <c r="L7" s="68"/>
      <c r="M7" s="75" t="s">
        <v>2</v>
      </c>
      <c r="N7" s="85"/>
      <c r="O7" s="85" t="s">
        <v>171</v>
      </c>
      <c r="P7" s="85" t="s">
        <v>170</v>
      </c>
      <c r="Q7" s="74">
        <v>37</v>
      </c>
      <c r="R7" s="68"/>
      <c r="S7" s="72" t="s">
        <v>2</v>
      </c>
      <c r="T7" s="94"/>
      <c r="U7" s="94" t="s">
        <v>129</v>
      </c>
      <c r="V7" s="94" t="s">
        <v>130</v>
      </c>
      <c r="W7" s="76">
        <v>33</v>
      </c>
      <c r="X7" s="64"/>
      <c r="Y7" s="72" t="s">
        <v>2</v>
      </c>
      <c r="Z7" s="95"/>
      <c r="AA7" s="94" t="s">
        <v>185</v>
      </c>
      <c r="AB7" s="94" t="s">
        <v>160</v>
      </c>
      <c r="AC7" s="76">
        <v>31</v>
      </c>
    </row>
    <row r="8" spans="1:29" ht="15" customHeight="1">
      <c r="A8" s="72" t="s">
        <v>3</v>
      </c>
      <c r="B8" s="85" t="s">
        <v>50</v>
      </c>
      <c r="C8" s="85" t="s">
        <v>90</v>
      </c>
      <c r="D8" s="89" t="s">
        <v>91</v>
      </c>
      <c r="E8" s="77">
        <v>165</v>
      </c>
      <c r="F8" s="68"/>
      <c r="G8" s="72" t="s">
        <v>3</v>
      </c>
      <c r="H8" s="85"/>
      <c r="I8" s="85" t="s">
        <v>48</v>
      </c>
      <c r="J8" s="85" t="s">
        <v>49</v>
      </c>
      <c r="K8" s="76">
        <v>27</v>
      </c>
      <c r="L8" s="68"/>
      <c r="M8" s="72" t="s">
        <v>3</v>
      </c>
      <c r="N8" s="85"/>
      <c r="O8" s="85" t="s">
        <v>59</v>
      </c>
      <c r="P8" s="85" t="s">
        <v>172</v>
      </c>
      <c r="Q8" s="74">
        <v>48</v>
      </c>
      <c r="R8" s="68"/>
      <c r="S8" s="75" t="s">
        <v>3</v>
      </c>
      <c r="T8" s="95"/>
      <c r="U8" s="95" t="s">
        <v>102</v>
      </c>
      <c r="V8" s="95" t="s">
        <v>128</v>
      </c>
      <c r="W8" s="74">
        <v>42</v>
      </c>
      <c r="X8" s="64"/>
      <c r="Y8" s="72" t="s">
        <v>3</v>
      </c>
      <c r="Z8" s="94"/>
      <c r="AA8" s="94" t="s">
        <v>92</v>
      </c>
      <c r="AB8" s="94" t="s">
        <v>197</v>
      </c>
      <c r="AC8" s="74">
        <v>34</v>
      </c>
    </row>
    <row r="9" spans="1:29" ht="15" customHeight="1">
      <c r="A9" s="72" t="s">
        <v>4</v>
      </c>
      <c r="B9" s="85"/>
      <c r="C9" s="85" t="s">
        <v>92</v>
      </c>
      <c r="D9" s="89" t="s">
        <v>93</v>
      </c>
      <c r="E9" s="77">
        <v>152</v>
      </c>
      <c r="F9" s="68"/>
      <c r="G9" s="75" t="s">
        <v>4</v>
      </c>
      <c r="H9" s="85" t="s">
        <v>50</v>
      </c>
      <c r="I9" s="85" t="s">
        <v>51</v>
      </c>
      <c r="J9" s="85" t="s">
        <v>52</v>
      </c>
      <c r="K9" s="76">
        <v>51</v>
      </c>
      <c r="L9" s="68"/>
      <c r="M9" s="75" t="s">
        <v>4</v>
      </c>
      <c r="N9" s="85"/>
      <c r="O9" s="85" t="s">
        <v>106</v>
      </c>
      <c r="P9" s="85" t="s">
        <v>173</v>
      </c>
      <c r="Q9" s="74">
        <v>47</v>
      </c>
      <c r="R9" s="68"/>
      <c r="S9" s="72" t="s">
        <v>4</v>
      </c>
      <c r="T9" s="95"/>
      <c r="U9" s="95" t="s">
        <v>106</v>
      </c>
      <c r="V9" s="95" t="s">
        <v>131</v>
      </c>
      <c r="W9" s="74">
        <v>34</v>
      </c>
      <c r="X9" s="64"/>
      <c r="Y9" s="72" t="s">
        <v>4</v>
      </c>
      <c r="Z9" s="94"/>
      <c r="AA9" s="94" t="s">
        <v>198</v>
      </c>
      <c r="AB9" s="94" t="s">
        <v>157</v>
      </c>
      <c r="AC9" s="74">
        <v>37</v>
      </c>
    </row>
    <row r="10" spans="1:29" ht="15" customHeight="1">
      <c r="A10" s="72" t="s">
        <v>5</v>
      </c>
      <c r="B10" s="86"/>
      <c r="C10" s="85" t="s">
        <v>59</v>
      </c>
      <c r="D10" s="89" t="s">
        <v>94</v>
      </c>
      <c r="E10" s="77">
        <v>162</v>
      </c>
      <c r="F10" s="68"/>
      <c r="G10" s="72" t="s">
        <v>5</v>
      </c>
      <c r="H10" s="85"/>
      <c r="I10" s="85" t="s">
        <v>53</v>
      </c>
      <c r="J10" s="85" t="s">
        <v>54</v>
      </c>
      <c r="K10" s="74">
        <v>34</v>
      </c>
      <c r="L10" s="68"/>
      <c r="M10" s="72" t="s">
        <v>5</v>
      </c>
      <c r="N10" s="85"/>
      <c r="O10" s="85" t="s">
        <v>174</v>
      </c>
      <c r="P10" s="85" t="s">
        <v>175</v>
      </c>
      <c r="Q10" s="78">
        <v>34</v>
      </c>
      <c r="R10" s="68"/>
      <c r="S10" s="75" t="s">
        <v>5</v>
      </c>
      <c r="T10" s="95"/>
      <c r="U10" s="95" t="s">
        <v>85</v>
      </c>
      <c r="V10" s="95" t="s">
        <v>132</v>
      </c>
      <c r="W10" s="74">
        <v>57</v>
      </c>
      <c r="X10" s="64"/>
      <c r="Y10" s="72" t="s">
        <v>5</v>
      </c>
      <c r="Z10" s="96" t="s">
        <v>84</v>
      </c>
      <c r="AA10" s="95" t="s">
        <v>143</v>
      </c>
      <c r="AB10" s="95" t="s">
        <v>165</v>
      </c>
      <c r="AC10" s="74">
        <v>49</v>
      </c>
    </row>
    <row r="11" spans="1:29" ht="15" customHeight="1">
      <c r="A11" s="72" t="s">
        <v>6</v>
      </c>
      <c r="B11" s="85"/>
      <c r="C11" s="85" t="s">
        <v>95</v>
      </c>
      <c r="D11" s="89" t="s">
        <v>96</v>
      </c>
      <c r="E11" s="77">
        <v>173</v>
      </c>
      <c r="F11" s="68"/>
      <c r="G11" s="75" t="s">
        <v>6</v>
      </c>
      <c r="H11" s="85"/>
      <c r="I11" s="85" t="s">
        <v>55</v>
      </c>
      <c r="J11" s="85" t="s">
        <v>56</v>
      </c>
      <c r="K11" s="74">
        <v>31</v>
      </c>
      <c r="L11" s="68"/>
      <c r="M11" s="75" t="s">
        <v>6</v>
      </c>
      <c r="N11" s="85"/>
      <c r="O11" s="85" t="s">
        <v>163</v>
      </c>
      <c r="P11" s="85" t="s">
        <v>169</v>
      </c>
      <c r="Q11" s="74">
        <v>44</v>
      </c>
      <c r="R11" s="68"/>
      <c r="S11" s="72" t="s">
        <v>6</v>
      </c>
      <c r="T11" s="95"/>
      <c r="U11" s="95" t="s">
        <v>133</v>
      </c>
      <c r="V11" s="95" t="s">
        <v>134</v>
      </c>
      <c r="W11" s="74">
        <v>33</v>
      </c>
      <c r="X11" s="64"/>
      <c r="Y11" s="72" t="s">
        <v>6</v>
      </c>
      <c r="Z11" s="95"/>
      <c r="AA11" s="95" t="s">
        <v>106</v>
      </c>
      <c r="AB11" s="95" t="s">
        <v>199</v>
      </c>
      <c r="AC11" s="74">
        <v>26</v>
      </c>
    </row>
    <row r="12" spans="1:29" ht="15" customHeight="1">
      <c r="A12" s="72" t="s">
        <v>7</v>
      </c>
      <c r="B12" s="85" t="s">
        <v>97</v>
      </c>
      <c r="C12" s="85" t="s">
        <v>98</v>
      </c>
      <c r="D12" s="89" t="s">
        <v>99</v>
      </c>
      <c r="E12" s="77">
        <v>168</v>
      </c>
      <c r="F12" s="68"/>
      <c r="G12" s="72" t="s">
        <v>7</v>
      </c>
      <c r="H12" s="85"/>
      <c r="I12" s="85" t="s">
        <v>57</v>
      </c>
      <c r="J12" s="85" t="s">
        <v>58</v>
      </c>
      <c r="K12" s="78">
        <v>37</v>
      </c>
      <c r="L12" s="68"/>
      <c r="M12" s="72" t="s">
        <v>7</v>
      </c>
      <c r="N12" s="85"/>
      <c r="O12" s="85" t="s">
        <v>176</v>
      </c>
      <c r="P12" s="85" t="s">
        <v>177</v>
      </c>
      <c r="Q12" s="74">
        <v>31</v>
      </c>
      <c r="R12" s="68"/>
      <c r="S12" s="75" t="s">
        <v>7</v>
      </c>
      <c r="T12" s="95"/>
      <c r="U12" s="95" t="s">
        <v>106</v>
      </c>
      <c r="V12" s="95" t="s">
        <v>135</v>
      </c>
      <c r="W12" s="76">
        <v>50</v>
      </c>
      <c r="X12" s="64"/>
      <c r="Y12" s="72" t="s">
        <v>7</v>
      </c>
      <c r="Z12" s="94" t="s">
        <v>50</v>
      </c>
      <c r="AA12" s="96" t="s">
        <v>55</v>
      </c>
      <c r="AB12" s="96" t="s">
        <v>161</v>
      </c>
      <c r="AC12" s="76">
        <v>42</v>
      </c>
    </row>
    <row r="13" spans="1:29" ht="15" customHeight="1">
      <c r="A13" s="72" t="s">
        <v>8</v>
      </c>
      <c r="B13" s="85" t="s">
        <v>100</v>
      </c>
      <c r="C13" s="85" t="s">
        <v>85</v>
      </c>
      <c r="D13" s="89" t="s">
        <v>101</v>
      </c>
      <c r="E13" s="77">
        <v>170</v>
      </c>
      <c r="F13" s="68"/>
      <c r="G13" s="75" t="s">
        <v>8</v>
      </c>
      <c r="H13" s="85"/>
      <c r="I13" s="85" t="s">
        <v>59</v>
      </c>
      <c r="J13" s="85" t="s">
        <v>54</v>
      </c>
      <c r="K13" s="74">
        <v>24</v>
      </c>
      <c r="L13" s="68"/>
      <c r="M13" s="75" t="s">
        <v>8</v>
      </c>
      <c r="N13" s="85"/>
      <c r="O13" s="85" t="s">
        <v>178</v>
      </c>
      <c r="P13" s="85" t="s">
        <v>179</v>
      </c>
      <c r="Q13" s="74">
        <v>29</v>
      </c>
      <c r="R13" s="68"/>
      <c r="S13" s="72" t="s">
        <v>8</v>
      </c>
      <c r="T13" s="95"/>
      <c r="U13" s="95" t="s">
        <v>136</v>
      </c>
      <c r="V13" s="95" t="s">
        <v>137</v>
      </c>
      <c r="W13" s="74">
        <v>28</v>
      </c>
      <c r="X13" s="64"/>
      <c r="Y13" s="72" t="s">
        <v>8</v>
      </c>
      <c r="Z13" s="95"/>
      <c r="AA13" s="95" t="s">
        <v>200</v>
      </c>
      <c r="AB13" s="95" t="s">
        <v>201</v>
      </c>
      <c r="AC13" s="74">
        <v>31</v>
      </c>
    </row>
    <row r="14" spans="1:29" ht="15" customHeight="1">
      <c r="A14" s="72" t="s">
        <v>9</v>
      </c>
      <c r="B14" s="85"/>
      <c r="C14" s="85" t="s">
        <v>102</v>
      </c>
      <c r="D14" s="89" t="s">
        <v>103</v>
      </c>
      <c r="E14" s="77">
        <v>170</v>
      </c>
      <c r="F14" s="68"/>
      <c r="G14" s="72" t="s">
        <v>9</v>
      </c>
      <c r="H14" s="85"/>
      <c r="I14" s="85" t="s">
        <v>60</v>
      </c>
      <c r="J14" s="85" t="s">
        <v>61</v>
      </c>
      <c r="K14" s="74">
        <v>20</v>
      </c>
      <c r="L14" s="68"/>
      <c r="M14" s="72" t="s">
        <v>9</v>
      </c>
      <c r="N14" s="85"/>
      <c r="O14" s="85" t="s">
        <v>98</v>
      </c>
      <c r="P14" s="85" t="s">
        <v>180</v>
      </c>
      <c r="Q14" s="74">
        <v>26</v>
      </c>
      <c r="R14" s="68"/>
      <c r="S14" s="75" t="s">
        <v>9</v>
      </c>
      <c r="T14" s="95"/>
      <c r="U14" s="95" t="s">
        <v>138</v>
      </c>
      <c r="V14" s="95" t="s">
        <v>139</v>
      </c>
      <c r="W14" s="74">
        <v>35</v>
      </c>
      <c r="X14" s="64"/>
      <c r="Y14" s="72" t="s">
        <v>9</v>
      </c>
      <c r="Z14" s="95"/>
      <c r="AA14" s="95" t="s">
        <v>53</v>
      </c>
      <c r="AB14" s="95" t="s">
        <v>162</v>
      </c>
      <c r="AC14" s="74">
        <v>65</v>
      </c>
    </row>
    <row r="15" spans="1:29" ht="15" customHeight="1">
      <c r="A15" s="72" t="s">
        <v>10</v>
      </c>
      <c r="B15" s="85"/>
      <c r="C15" s="85" t="s">
        <v>104</v>
      </c>
      <c r="D15" s="89" t="s">
        <v>105</v>
      </c>
      <c r="E15" s="77">
        <v>159</v>
      </c>
      <c r="F15" s="68"/>
      <c r="G15" s="75" t="s">
        <v>10</v>
      </c>
      <c r="H15" s="85"/>
      <c r="I15" s="85" t="s">
        <v>62</v>
      </c>
      <c r="J15" s="85" t="s">
        <v>63</v>
      </c>
      <c r="K15" s="74">
        <v>21</v>
      </c>
      <c r="L15" s="68"/>
      <c r="M15" s="75" t="s">
        <v>10</v>
      </c>
      <c r="N15" s="85"/>
      <c r="O15" s="85" t="s">
        <v>53</v>
      </c>
      <c r="P15" s="85" t="s">
        <v>181</v>
      </c>
      <c r="Q15" s="74">
        <v>32</v>
      </c>
      <c r="R15" s="68"/>
      <c r="S15" s="72" t="s">
        <v>10</v>
      </c>
      <c r="T15" s="95"/>
      <c r="U15" s="95" t="s">
        <v>113</v>
      </c>
      <c r="V15" s="95" t="s">
        <v>140</v>
      </c>
      <c r="W15" s="74">
        <v>28</v>
      </c>
      <c r="X15" s="64"/>
      <c r="Y15" s="72" t="s">
        <v>10</v>
      </c>
      <c r="Z15" s="95" t="s">
        <v>202</v>
      </c>
      <c r="AA15" s="95" t="s">
        <v>203</v>
      </c>
      <c r="AB15" s="95" t="s">
        <v>204</v>
      </c>
      <c r="AC15" s="74">
        <v>44</v>
      </c>
    </row>
    <row r="16" spans="1:29" ht="15" customHeight="1">
      <c r="A16" s="72" t="s">
        <v>11</v>
      </c>
      <c r="B16" s="85"/>
      <c r="C16" s="85" t="s">
        <v>106</v>
      </c>
      <c r="D16" s="89" t="s">
        <v>107</v>
      </c>
      <c r="E16" s="79">
        <v>162</v>
      </c>
      <c r="F16" s="68"/>
      <c r="G16" s="72" t="s">
        <v>11</v>
      </c>
      <c r="H16" s="85"/>
      <c r="I16" s="85" t="s">
        <v>64</v>
      </c>
      <c r="J16" s="85" t="s">
        <v>65</v>
      </c>
      <c r="K16" s="74">
        <v>20</v>
      </c>
      <c r="L16" s="68"/>
      <c r="M16" s="72" t="s">
        <v>11</v>
      </c>
      <c r="N16" s="85"/>
      <c r="O16" s="85" t="s">
        <v>182</v>
      </c>
      <c r="P16" s="85" t="s">
        <v>183</v>
      </c>
      <c r="Q16" s="74">
        <v>24</v>
      </c>
      <c r="R16" s="68"/>
      <c r="S16" s="75" t="s">
        <v>11</v>
      </c>
      <c r="T16" s="95"/>
      <c r="U16" s="95" t="s">
        <v>141</v>
      </c>
      <c r="V16" s="95" t="s">
        <v>142</v>
      </c>
      <c r="W16" s="74">
        <v>25</v>
      </c>
      <c r="X16" s="64"/>
      <c r="Y16" s="72" t="s">
        <v>11</v>
      </c>
      <c r="Z16" s="95"/>
      <c r="AA16" s="95" t="s">
        <v>113</v>
      </c>
      <c r="AB16" s="95" t="s">
        <v>67</v>
      </c>
      <c r="AC16" s="74">
        <v>25</v>
      </c>
    </row>
    <row r="17" spans="1:29" ht="15" customHeight="1">
      <c r="A17" s="72" t="s">
        <v>12</v>
      </c>
      <c r="B17" s="85"/>
      <c r="C17" s="85" t="s">
        <v>68</v>
      </c>
      <c r="D17" s="89" t="s">
        <v>108</v>
      </c>
      <c r="E17" s="73">
        <v>172</v>
      </c>
      <c r="F17" s="68"/>
      <c r="G17" s="75" t="s">
        <v>12</v>
      </c>
      <c r="H17" s="85"/>
      <c r="I17" s="85" t="s">
        <v>66</v>
      </c>
      <c r="J17" s="85" t="s">
        <v>67</v>
      </c>
      <c r="K17" s="74">
        <v>32</v>
      </c>
      <c r="L17" s="68"/>
      <c r="M17" s="75" t="s">
        <v>12</v>
      </c>
      <c r="N17" s="85"/>
      <c r="O17" s="85" t="s">
        <v>66</v>
      </c>
      <c r="P17" s="85" t="s">
        <v>184</v>
      </c>
      <c r="Q17" s="74">
        <v>23</v>
      </c>
      <c r="R17" s="68"/>
      <c r="S17" s="72" t="s">
        <v>12</v>
      </c>
      <c r="T17" s="95"/>
      <c r="U17" s="95" t="s">
        <v>143</v>
      </c>
      <c r="V17" s="95" t="s">
        <v>144</v>
      </c>
      <c r="W17" s="74">
        <v>63</v>
      </c>
      <c r="X17" s="64"/>
      <c r="Y17" s="72" t="s">
        <v>12</v>
      </c>
      <c r="Z17" s="95" t="s">
        <v>50</v>
      </c>
      <c r="AA17" s="95" t="s">
        <v>205</v>
      </c>
      <c r="AB17" s="95" t="s">
        <v>206</v>
      </c>
      <c r="AC17" s="74">
        <v>27</v>
      </c>
    </row>
    <row r="18" spans="1:29" ht="15" customHeight="1">
      <c r="A18" s="72" t="s">
        <v>13</v>
      </c>
      <c r="B18" s="85" t="s">
        <v>84</v>
      </c>
      <c r="C18" s="85" t="s">
        <v>109</v>
      </c>
      <c r="D18" s="89" t="s">
        <v>110</v>
      </c>
      <c r="E18" s="77">
        <v>154</v>
      </c>
      <c r="F18" s="68"/>
      <c r="G18" s="72" t="s">
        <v>13</v>
      </c>
      <c r="H18" s="85"/>
      <c r="I18" s="85" t="s">
        <v>68</v>
      </c>
      <c r="J18" s="85" t="s">
        <v>69</v>
      </c>
      <c r="K18" s="74">
        <v>34</v>
      </c>
      <c r="L18" s="68"/>
      <c r="M18" s="72" t="s">
        <v>13</v>
      </c>
      <c r="N18" s="85"/>
      <c r="O18" s="85" t="s">
        <v>185</v>
      </c>
      <c r="P18" s="85" t="s">
        <v>186</v>
      </c>
      <c r="Q18" s="74">
        <v>21</v>
      </c>
      <c r="R18" s="68"/>
      <c r="S18" s="75" t="s">
        <v>13</v>
      </c>
      <c r="T18" s="95"/>
      <c r="U18" s="95" t="s">
        <v>145</v>
      </c>
      <c r="V18" s="95" t="s">
        <v>146</v>
      </c>
      <c r="W18" s="74">
        <v>34</v>
      </c>
      <c r="X18" s="64"/>
      <c r="Y18" s="72" t="s">
        <v>13</v>
      </c>
      <c r="Z18" s="95"/>
      <c r="AA18" s="97" t="s">
        <v>207</v>
      </c>
      <c r="AB18" s="98" t="s">
        <v>208</v>
      </c>
      <c r="AC18" s="74">
        <v>33</v>
      </c>
    </row>
    <row r="19" spans="1:29" ht="15" customHeight="1">
      <c r="A19" s="72" t="s">
        <v>14</v>
      </c>
      <c r="B19" s="85"/>
      <c r="C19" s="85" t="s">
        <v>111</v>
      </c>
      <c r="D19" s="89" t="s">
        <v>112</v>
      </c>
      <c r="E19" s="77">
        <v>160</v>
      </c>
      <c r="F19" s="68"/>
      <c r="G19" s="75" t="s">
        <v>14</v>
      </c>
      <c r="H19" s="85"/>
      <c r="I19" s="85" t="s">
        <v>70</v>
      </c>
      <c r="J19" s="85" t="s">
        <v>71</v>
      </c>
      <c r="K19" s="74">
        <v>22</v>
      </c>
      <c r="L19" s="68"/>
      <c r="M19" s="75" t="s">
        <v>14</v>
      </c>
      <c r="N19" s="85"/>
      <c r="O19" s="85" t="s">
        <v>187</v>
      </c>
      <c r="P19" s="85" t="s">
        <v>188</v>
      </c>
      <c r="Q19" s="74">
        <v>25</v>
      </c>
      <c r="R19" s="68"/>
      <c r="S19" s="72" t="s">
        <v>14</v>
      </c>
      <c r="T19" s="95"/>
      <c r="U19" s="95" t="s">
        <v>59</v>
      </c>
      <c r="V19" s="95" t="s">
        <v>147</v>
      </c>
      <c r="W19" s="74">
        <v>26</v>
      </c>
      <c r="X19" s="64"/>
      <c r="Y19" s="72" t="s">
        <v>14</v>
      </c>
      <c r="Z19" s="95" t="s">
        <v>50</v>
      </c>
      <c r="AA19" s="95" t="s">
        <v>98</v>
      </c>
      <c r="AB19" s="95" t="s">
        <v>209</v>
      </c>
      <c r="AC19" s="74">
        <v>30</v>
      </c>
    </row>
    <row r="20" spans="1:29" ht="15" customHeight="1">
      <c r="A20" s="72" t="s">
        <v>15</v>
      </c>
      <c r="B20" s="85"/>
      <c r="C20" s="85" t="s">
        <v>113</v>
      </c>
      <c r="D20" s="89" t="s">
        <v>114</v>
      </c>
      <c r="E20" s="77">
        <v>193</v>
      </c>
      <c r="F20" s="68"/>
      <c r="G20" s="72" t="s">
        <v>15</v>
      </c>
      <c r="H20" s="85" t="s">
        <v>72</v>
      </c>
      <c r="I20" s="85" t="s">
        <v>73</v>
      </c>
      <c r="J20" s="85" t="s">
        <v>74</v>
      </c>
      <c r="K20" s="74">
        <v>38</v>
      </c>
      <c r="L20" s="68"/>
      <c r="M20" s="72" t="s">
        <v>15</v>
      </c>
      <c r="N20" s="85"/>
      <c r="O20" s="85" t="s">
        <v>148</v>
      </c>
      <c r="P20" s="85" t="s">
        <v>189</v>
      </c>
      <c r="Q20" s="76">
        <v>31</v>
      </c>
      <c r="R20" s="68"/>
      <c r="S20" s="75" t="s">
        <v>15</v>
      </c>
      <c r="T20" s="94"/>
      <c r="U20" s="94" t="s">
        <v>148</v>
      </c>
      <c r="V20" s="94" t="s">
        <v>149</v>
      </c>
      <c r="W20" s="74">
        <v>31</v>
      </c>
      <c r="X20" s="64"/>
      <c r="Y20" s="72" t="s">
        <v>15</v>
      </c>
      <c r="Z20" s="95" t="s">
        <v>50</v>
      </c>
      <c r="AA20" s="95" t="s">
        <v>64</v>
      </c>
      <c r="AB20" s="95" t="s">
        <v>210</v>
      </c>
      <c r="AC20" s="74">
        <v>37</v>
      </c>
    </row>
    <row r="21" spans="1:29" ht="15" customHeight="1">
      <c r="A21" s="72" t="s">
        <v>16</v>
      </c>
      <c r="B21" s="85"/>
      <c r="C21" s="85" t="s">
        <v>64</v>
      </c>
      <c r="D21" s="89" t="s">
        <v>115</v>
      </c>
      <c r="E21" s="77">
        <v>159</v>
      </c>
      <c r="F21" s="68"/>
      <c r="G21" s="75" t="s">
        <v>16</v>
      </c>
      <c r="H21" s="85"/>
      <c r="I21" s="85" t="s">
        <v>75</v>
      </c>
      <c r="J21" s="85" t="s">
        <v>76</v>
      </c>
      <c r="K21" s="74">
        <v>28</v>
      </c>
      <c r="L21" s="68"/>
      <c r="M21" s="75" t="s">
        <v>16</v>
      </c>
      <c r="N21" s="85"/>
      <c r="O21" s="85" t="s">
        <v>190</v>
      </c>
      <c r="P21" s="85" t="s">
        <v>191</v>
      </c>
      <c r="Q21" s="74">
        <v>25</v>
      </c>
      <c r="R21" s="68"/>
      <c r="S21" s="72" t="s">
        <v>16</v>
      </c>
      <c r="T21" s="94"/>
      <c r="U21" s="95" t="s">
        <v>68</v>
      </c>
      <c r="V21" s="95" t="s">
        <v>150</v>
      </c>
      <c r="W21" s="74">
        <v>34</v>
      </c>
      <c r="X21" s="64"/>
      <c r="Y21" s="72" t="s">
        <v>16</v>
      </c>
      <c r="Z21" s="95"/>
      <c r="AA21" s="95" t="s">
        <v>158</v>
      </c>
      <c r="AB21" s="95" t="s">
        <v>211</v>
      </c>
      <c r="AC21" s="74">
        <v>28</v>
      </c>
    </row>
    <row r="22" spans="1:29" ht="15" customHeight="1">
      <c r="A22" s="72" t="s">
        <v>17</v>
      </c>
      <c r="B22" s="85"/>
      <c r="C22" s="85" t="s">
        <v>116</v>
      </c>
      <c r="D22" s="89" t="s">
        <v>117</v>
      </c>
      <c r="E22" s="77">
        <v>148</v>
      </c>
      <c r="F22" s="68"/>
      <c r="G22" s="72" t="s">
        <v>17</v>
      </c>
      <c r="H22" s="85"/>
      <c r="I22" s="85" t="s">
        <v>77</v>
      </c>
      <c r="J22" s="85" t="s">
        <v>78</v>
      </c>
      <c r="K22" s="74">
        <v>20</v>
      </c>
      <c r="L22" s="68"/>
      <c r="M22" s="72" t="s">
        <v>17</v>
      </c>
      <c r="N22" s="85"/>
      <c r="O22" s="85" t="s">
        <v>192</v>
      </c>
      <c r="P22" s="85" t="s">
        <v>65</v>
      </c>
      <c r="Q22" s="74">
        <v>29</v>
      </c>
      <c r="R22" s="68"/>
      <c r="S22" s="75" t="s">
        <v>17</v>
      </c>
      <c r="T22" s="95"/>
      <c r="U22" s="95" t="s">
        <v>68</v>
      </c>
      <c r="V22" s="95" t="s">
        <v>151</v>
      </c>
      <c r="W22" s="74">
        <v>32</v>
      </c>
      <c r="X22" s="64"/>
      <c r="Y22" s="72" t="s">
        <v>17</v>
      </c>
      <c r="Z22" s="95"/>
      <c r="AA22" s="95" t="s">
        <v>102</v>
      </c>
      <c r="AB22" s="95" t="s">
        <v>212</v>
      </c>
      <c r="AC22" s="74">
        <v>40</v>
      </c>
    </row>
    <row r="23" spans="1:29" ht="15" customHeight="1">
      <c r="A23" s="72" t="s">
        <v>18</v>
      </c>
      <c r="B23" s="85"/>
      <c r="C23" s="85" t="s">
        <v>68</v>
      </c>
      <c r="D23" s="89" t="s">
        <v>118</v>
      </c>
      <c r="E23" s="77">
        <v>150</v>
      </c>
      <c r="F23" s="68"/>
      <c r="G23" s="75" t="s">
        <v>18</v>
      </c>
      <c r="H23" s="85"/>
      <c r="I23" s="85" t="s">
        <v>79</v>
      </c>
      <c r="J23" s="85" t="s">
        <v>80</v>
      </c>
      <c r="K23" s="74">
        <v>19</v>
      </c>
      <c r="L23" s="68"/>
      <c r="M23" s="75" t="s">
        <v>18</v>
      </c>
      <c r="N23" s="85"/>
      <c r="O23" s="85" t="s">
        <v>98</v>
      </c>
      <c r="P23" s="85" t="s">
        <v>193</v>
      </c>
      <c r="Q23" s="74">
        <v>28</v>
      </c>
      <c r="R23" s="68"/>
      <c r="S23" s="72" t="s">
        <v>18</v>
      </c>
      <c r="T23" s="95"/>
      <c r="U23" s="95" t="s">
        <v>148</v>
      </c>
      <c r="V23" s="95" t="s">
        <v>152</v>
      </c>
      <c r="W23" s="74">
        <v>25</v>
      </c>
      <c r="X23" s="64"/>
      <c r="Y23" s="72" t="s">
        <v>18</v>
      </c>
      <c r="Z23" s="95"/>
      <c r="AA23" s="95" t="s">
        <v>98</v>
      </c>
      <c r="AB23" s="95" t="s">
        <v>213</v>
      </c>
      <c r="AC23" s="74">
        <v>31</v>
      </c>
    </row>
    <row r="24" spans="1:29" ht="15" customHeight="1">
      <c r="A24" s="72" t="s">
        <v>19</v>
      </c>
      <c r="B24" s="85" t="s">
        <v>119</v>
      </c>
      <c r="C24" s="85" t="s">
        <v>85</v>
      </c>
      <c r="D24" s="89" t="s">
        <v>120</v>
      </c>
      <c r="E24" s="77">
        <v>144</v>
      </c>
      <c r="F24" s="68"/>
      <c r="G24" s="72" t="s">
        <v>19</v>
      </c>
      <c r="H24" s="85"/>
      <c r="I24" s="85" t="s">
        <v>55</v>
      </c>
      <c r="J24" s="85" t="s">
        <v>81</v>
      </c>
      <c r="K24" s="74">
        <v>27</v>
      </c>
      <c r="L24" s="68"/>
      <c r="M24" s="72" t="s">
        <v>19</v>
      </c>
      <c r="N24" s="85"/>
      <c r="O24" s="85" t="s">
        <v>194</v>
      </c>
      <c r="P24" s="85" t="s">
        <v>195</v>
      </c>
      <c r="Q24" s="74">
        <v>30</v>
      </c>
      <c r="R24" s="68"/>
      <c r="S24" s="75" t="s">
        <v>19</v>
      </c>
      <c r="T24" s="95"/>
      <c r="U24" s="95" t="s">
        <v>153</v>
      </c>
      <c r="V24" s="95" t="s">
        <v>154</v>
      </c>
      <c r="W24" s="74">
        <v>26</v>
      </c>
      <c r="X24" s="64"/>
      <c r="Y24" s="72" t="s">
        <v>19</v>
      </c>
      <c r="Z24" s="95"/>
      <c r="AA24" s="95" t="s">
        <v>68</v>
      </c>
      <c r="AB24" s="95" t="s">
        <v>214</v>
      </c>
      <c r="AC24" s="74">
        <v>48</v>
      </c>
    </row>
    <row r="25" spans="1:29" ht="15" customHeight="1" thickBot="1">
      <c r="A25" s="80" t="s">
        <v>20</v>
      </c>
      <c r="B25" s="87" t="s">
        <v>121</v>
      </c>
      <c r="C25" s="87" t="s">
        <v>95</v>
      </c>
      <c r="D25" s="90" t="s">
        <v>122</v>
      </c>
      <c r="E25" s="81">
        <v>142</v>
      </c>
      <c r="F25" s="68"/>
      <c r="G25" s="83" t="s">
        <v>20</v>
      </c>
      <c r="H25" s="87"/>
      <c r="I25" s="87" t="s">
        <v>82</v>
      </c>
      <c r="J25" s="87" t="s">
        <v>83</v>
      </c>
      <c r="K25" s="82">
        <v>17</v>
      </c>
      <c r="L25" s="68"/>
      <c r="M25" s="83" t="s">
        <v>20</v>
      </c>
      <c r="N25" s="87"/>
      <c r="O25" s="87" t="s">
        <v>59</v>
      </c>
      <c r="P25" s="87" t="s">
        <v>196</v>
      </c>
      <c r="Q25" s="82">
        <v>23</v>
      </c>
      <c r="R25" s="68"/>
      <c r="S25" s="72" t="s">
        <v>20</v>
      </c>
      <c r="T25" s="99"/>
      <c r="U25" s="99" t="s">
        <v>153</v>
      </c>
      <c r="V25" s="99" t="s">
        <v>155</v>
      </c>
      <c r="W25" s="82">
        <v>38</v>
      </c>
      <c r="X25" s="64"/>
      <c r="Y25" s="80" t="s">
        <v>20</v>
      </c>
      <c r="Z25" s="99" t="s">
        <v>84</v>
      </c>
      <c r="AA25" s="99" t="s">
        <v>163</v>
      </c>
      <c r="AB25" s="99" t="s">
        <v>164</v>
      </c>
      <c r="AC25" s="82">
        <v>24</v>
      </c>
    </row>
    <row r="26" spans="20:28" ht="14.25" customHeight="1" thickBot="1" thickTop="1">
      <c r="T26" s="86"/>
      <c r="U26" s="86"/>
      <c r="V26" s="86"/>
      <c r="Z26" s="86"/>
      <c r="AA26" s="86"/>
      <c r="AB26" s="86"/>
    </row>
    <row r="27" spans="1:29" ht="13.5" thickTop="1">
      <c r="A27" s="13" t="s">
        <v>21</v>
      </c>
      <c r="B27" s="13"/>
      <c r="C27" s="13"/>
      <c r="D27" s="13"/>
      <c r="E27" s="14">
        <f>SUM(E5:E25)</f>
        <v>3465</v>
      </c>
      <c r="F27" s="13"/>
      <c r="G27" s="13"/>
      <c r="H27" s="13"/>
      <c r="I27" s="13"/>
      <c r="J27" s="13"/>
      <c r="K27" s="14">
        <f>SUM(K5:K25)</f>
        <v>645</v>
      </c>
      <c r="L27" s="13"/>
      <c r="M27" s="13"/>
      <c r="N27" s="13"/>
      <c r="O27" s="13"/>
      <c r="P27" s="13"/>
      <c r="Q27" s="14">
        <f>SUM(Q5:Q25)</f>
        <v>717</v>
      </c>
      <c r="W27" s="14">
        <f>SUM(W5:W25)</f>
        <v>791</v>
      </c>
      <c r="AC27" s="14">
        <f>SUM(AC5:AC25)</f>
        <v>769</v>
      </c>
    </row>
    <row r="28" spans="1:29" ht="13.5" thickBot="1">
      <c r="A28" s="13" t="s">
        <v>22</v>
      </c>
      <c r="B28" s="13"/>
      <c r="C28" s="13"/>
      <c r="D28" s="13"/>
      <c r="E28" s="15"/>
      <c r="F28" s="13"/>
      <c r="G28" s="13"/>
      <c r="H28" s="13"/>
      <c r="I28" s="13"/>
      <c r="J28" s="13"/>
      <c r="K28" s="15"/>
      <c r="L28" s="13"/>
      <c r="M28" s="13"/>
      <c r="N28" s="13"/>
      <c r="O28" s="13"/>
      <c r="P28" s="13"/>
      <c r="Q28" s="15"/>
      <c r="W28" s="15"/>
      <c r="AC28" s="15"/>
    </row>
    <row r="29" spans="1:23" s="12" customFormat="1" ht="12" thickTop="1">
      <c r="A29" s="16" t="s">
        <v>23</v>
      </c>
      <c r="B29" s="17"/>
      <c r="C29" s="17"/>
      <c r="D29" s="18"/>
      <c r="E29" s="19">
        <f>E27/21</f>
        <v>165</v>
      </c>
      <c r="F29" s="19"/>
      <c r="G29" s="19"/>
      <c r="H29" s="19"/>
      <c r="I29" s="19"/>
      <c r="J29" s="19"/>
      <c r="K29" s="19">
        <f>K27/21</f>
        <v>30.714285714285715</v>
      </c>
      <c r="L29" s="19"/>
      <c r="M29" s="19"/>
      <c r="N29" s="19"/>
      <c r="O29" s="19"/>
      <c r="P29" s="19"/>
      <c r="Q29" s="19">
        <f>Q27/21</f>
        <v>34.142857142857146</v>
      </c>
      <c r="W29" s="19">
        <f>W27/21</f>
        <v>37.666666666666664</v>
      </c>
    </row>
    <row r="30" spans="1:23" s="12" customFormat="1" ht="11.25">
      <c r="A30" s="16"/>
      <c r="B30" s="17"/>
      <c r="C30" s="17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W30" s="19"/>
    </row>
    <row r="31" ht="23.25" customHeight="1"/>
    <row r="32" ht="16.5" customHeight="1" thickBot="1"/>
    <row r="33" spans="1:19" ht="14.25" thickBot="1" thickTop="1">
      <c r="A33" s="20" t="s">
        <v>24</v>
      </c>
      <c r="B33" s="21"/>
      <c r="C33" s="21"/>
      <c r="D33" s="21"/>
      <c r="E33" s="22"/>
      <c r="F33" s="21" t="s">
        <v>25</v>
      </c>
      <c r="G33" s="21"/>
      <c r="H33" s="21"/>
      <c r="I33" s="21"/>
      <c r="J33" s="23"/>
      <c r="L33" s="24" t="s">
        <v>26</v>
      </c>
      <c r="M33" s="25"/>
      <c r="N33" s="25"/>
      <c r="O33" s="25"/>
      <c r="P33" s="25"/>
      <c r="Q33" s="25"/>
      <c r="R33" s="26"/>
      <c r="S33" s="27" t="s">
        <v>27</v>
      </c>
    </row>
    <row r="34" spans="1:19" ht="16.5" thickBot="1" thickTop="1">
      <c r="A34" s="28" t="s">
        <v>28</v>
      </c>
      <c r="B34" s="29"/>
      <c r="C34" s="29"/>
      <c r="D34" s="29"/>
      <c r="E34" s="30"/>
      <c r="F34" s="29" t="s">
        <v>29</v>
      </c>
      <c r="G34" s="29"/>
      <c r="H34" s="29"/>
      <c r="I34" s="31"/>
      <c r="J34" s="32" t="s">
        <v>30</v>
      </c>
      <c r="L34" s="33" t="s">
        <v>31</v>
      </c>
      <c r="M34" s="26"/>
      <c r="N34" s="26"/>
      <c r="O34" s="34" t="s">
        <v>32</v>
      </c>
      <c r="P34" s="35" t="s">
        <v>41</v>
      </c>
      <c r="Q34" s="36" t="s">
        <v>33</v>
      </c>
      <c r="R34" s="149" t="s">
        <v>34</v>
      </c>
      <c r="S34" s="150"/>
    </row>
    <row r="35" spans="1:19" ht="14.25" thickBot="1" thickTop="1">
      <c r="A35" s="37" t="s">
        <v>35</v>
      </c>
      <c r="B35" s="38"/>
      <c r="C35" s="38"/>
      <c r="D35" s="38"/>
      <c r="E35" s="39">
        <f>E27+W27+K27+Q27</f>
        <v>5618</v>
      </c>
      <c r="F35" s="38" t="s">
        <v>36</v>
      </c>
      <c r="G35" s="38"/>
      <c r="H35" s="38"/>
      <c r="I35" s="40" t="e">
        <f>E35/I34</f>
        <v>#DIV/0!</v>
      </c>
      <c r="J35" s="41" t="s">
        <v>37</v>
      </c>
      <c r="L35" s="42" t="s">
        <v>38</v>
      </c>
      <c r="M35" s="7"/>
      <c r="N35" s="7"/>
      <c r="O35" s="43">
        <f>Q27</f>
        <v>717</v>
      </c>
      <c r="P35" s="44">
        <v>15</v>
      </c>
      <c r="Q35" s="45">
        <f>O35/E35</f>
        <v>0.127625489498042</v>
      </c>
      <c r="R35" s="46">
        <v>0</v>
      </c>
      <c r="S35" s="47">
        <v>0</v>
      </c>
    </row>
    <row r="36" spans="12:19" ht="13.5" thickTop="1">
      <c r="L36" s="42" t="s">
        <v>125</v>
      </c>
      <c r="M36" s="7"/>
      <c r="N36" s="7"/>
      <c r="O36" s="43">
        <f>K27</f>
        <v>645</v>
      </c>
      <c r="P36" s="48">
        <v>0</v>
      </c>
      <c r="Q36" s="45">
        <f>O36/E35</f>
        <v>0.11480954076183696</v>
      </c>
      <c r="R36" s="46">
        <v>0</v>
      </c>
      <c r="S36" s="47">
        <v>0</v>
      </c>
    </row>
    <row r="37" spans="12:19" ht="12.75">
      <c r="L37" s="42" t="s">
        <v>166</v>
      </c>
      <c r="M37" s="7"/>
      <c r="N37" s="7"/>
      <c r="O37" s="43">
        <f>W27</f>
        <v>791</v>
      </c>
      <c r="P37" s="48">
        <v>0</v>
      </c>
      <c r="Q37" s="45">
        <f>O37/E35</f>
        <v>0.14079743681025275</v>
      </c>
      <c r="R37" s="46">
        <v>0</v>
      </c>
      <c r="S37" s="47">
        <v>0</v>
      </c>
    </row>
    <row r="38" spans="12:19" ht="12.75">
      <c r="L38" s="42" t="s">
        <v>39</v>
      </c>
      <c r="M38" s="7"/>
      <c r="N38" s="7"/>
      <c r="O38" s="43"/>
      <c r="P38" s="103">
        <v>3</v>
      </c>
      <c r="Q38" s="45"/>
      <c r="R38" s="46"/>
      <c r="S38" s="47"/>
    </row>
    <row r="39" spans="12:19" ht="13.5" thickBot="1">
      <c r="L39" s="49" t="s">
        <v>215</v>
      </c>
      <c r="M39" s="50"/>
      <c r="N39" s="50"/>
      <c r="O39" s="51">
        <f>E27</f>
        <v>3465</v>
      </c>
      <c r="P39" s="52">
        <v>1</v>
      </c>
      <c r="Q39" s="53">
        <f>O39/E35</f>
        <v>0.6167675329298683</v>
      </c>
      <c r="R39" s="54">
        <v>0</v>
      </c>
      <c r="S39" s="55">
        <v>0</v>
      </c>
    </row>
    <row r="40" spans="7:17" ht="13.5" thickTop="1">
      <c r="G40" s="7"/>
      <c r="H40" s="7"/>
      <c r="I40" s="56"/>
      <c r="J40" s="7"/>
      <c r="M40" s="57"/>
      <c r="N40" s="7"/>
      <c r="O40" s="7"/>
      <c r="P40" s="58"/>
      <c r="Q40" s="7"/>
    </row>
    <row r="74" ht="15.75" customHeight="1"/>
    <row r="79" ht="14.25" customHeight="1"/>
  </sheetData>
  <sheetProtection/>
  <mergeCells count="1">
    <mergeCell ref="R34:S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0"/>
  <sheetViews>
    <sheetView zoomScale="85" zoomScaleNormal="85" zoomScalePageLayoutView="0" workbookViewId="0" topLeftCell="A1">
      <selection activeCell="A3" sqref="A3"/>
    </sheetView>
  </sheetViews>
  <sheetFormatPr defaultColWidth="14.57421875" defaultRowHeight="15"/>
  <cols>
    <col min="1" max="1" width="3.57421875" style="11" customWidth="1"/>
    <col min="2" max="2" width="8.140625" style="11" bestFit="1" customWidth="1"/>
    <col min="3" max="3" width="10.421875" style="11" bestFit="1" customWidth="1"/>
    <col min="4" max="4" width="12.7109375" style="11" bestFit="1" customWidth="1"/>
    <col min="5" max="5" width="5.8515625" style="11" customWidth="1"/>
    <col min="6" max="6" width="3.00390625" style="11" customWidth="1"/>
    <col min="7" max="7" width="3.57421875" style="11" customWidth="1"/>
    <col min="8" max="8" width="7.28125" style="11" customWidth="1"/>
    <col min="9" max="9" width="10.00390625" style="11" bestFit="1" customWidth="1"/>
    <col min="10" max="10" width="13.140625" style="11" customWidth="1"/>
    <col min="11" max="11" width="5.8515625" style="11" customWidth="1"/>
    <col min="12" max="12" width="3.140625" style="11" customWidth="1"/>
    <col min="13" max="13" width="3.57421875" style="11" customWidth="1"/>
    <col min="14" max="14" width="5.7109375" style="11" customWidth="1"/>
    <col min="15" max="15" width="9.8515625" style="11" customWidth="1"/>
    <col min="16" max="16" width="12.57421875" style="11" customWidth="1"/>
    <col min="17" max="17" width="6.140625" style="11" customWidth="1"/>
    <col min="18" max="18" width="2.7109375" style="12" customWidth="1"/>
    <col min="19" max="19" width="5.00390625" style="11" customWidth="1"/>
    <col min="20" max="20" width="7.00390625" style="11" customWidth="1"/>
    <col min="21" max="21" width="10.57421875" style="11" bestFit="1" customWidth="1"/>
    <col min="22" max="22" width="12.7109375" style="11" customWidth="1"/>
    <col min="23" max="23" width="6.57421875" style="11" customWidth="1"/>
    <col min="24" max="24" width="4.00390625" style="11" customWidth="1"/>
    <col min="25" max="25" width="4.140625" style="11" customWidth="1"/>
    <col min="26" max="26" width="6.421875" style="11" customWidth="1"/>
    <col min="27" max="27" width="9.140625" style="11" customWidth="1"/>
    <col min="28" max="28" width="11.8515625" style="11" customWidth="1"/>
    <col min="29" max="29" width="6.7109375" style="11" customWidth="1"/>
    <col min="30" max="252" width="9.140625" style="11" customWidth="1"/>
    <col min="253" max="253" width="3.57421875" style="11" customWidth="1"/>
    <col min="254" max="254" width="6.00390625" style="11" bestFit="1" customWidth="1"/>
    <col min="255" max="255" width="9.421875" style="11" bestFit="1" customWidth="1"/>
    <col min="256" max="16384" width="14.57421875" style="11" customWidth="1"/>
  </cols>
  <sheetData>
    <row r="1" spans="1:23" s="2" customFormat="1" ht="22.5" customHeight="1">
      <c r="A1" s="1" t="s">
        <v>123</v>
      </c>
      <c r="O1" s="3"/>
      <c r="P1" s="3"/>
      <c r="Q1" s="4"/>
      <c r="R1" s="5"/>
      <c r="S1" s="6"/>
      <c r="U1" s="7"/>
      <c r="V1" s="8"/>
      <c r="W1" s="9"/>
    </row>
    <row r="2" spans="1:23" s="2" customFormat="1" ht="17.25" customHeight="1">
      <c r="A2" s="10" t="s">
        <v>221</v>
      </c>
      <c r="O2" s="3"/>
      <c r="P2" s="3"/>
      <c r="Q2" s="4"/>
      <c r="R2" s="5"/>
      <c r="S2" s="6"/>
      <c r="U2" s="7"/>
      <c r="V2" s="8"/>
      <c r="W2" s="9"/>
    </row>
    <row r="3" ht="13.5" thickBot="1"/>
    <row r="4" spans="1:29" s="13" customFormat="1" ht="21.75" customHeight="1" thickBot="1" thickTop="1">
      <c r="A4" s="91" t="s">
        <v>124</v>
      </c>
      <c r="B4" s="59"/>
      <c r="C4" s="59"/>
      <c r="D4" s="59"/>
      <c r="E4" s="60"/>
      <c r="F4" s="61"/>
      <c r="G4" s="92" t="s">
        <v>125</v>
      </c>
      <c r="H4" s="59"/>
      <c r="I4" s="59"/>
      <c r="J4" s="59"/>
      <c r="K4" s="60"/>
      <c r="L4" s="61"/>
      <c r="M4" s="102" t="s">
        <v>166</v>
      </c>
      <c r="N4" s="59"/>
      <c r="O4" s="59"/>
      <c r="P4" s="59"/>
      <c r="Q4" s="60"/>
      <c r="R4" s="62"/>
      <c r="S4" s="105" t="s">
        <v>39</v>
      </c>
      <c r="T4" s="63"/>
      <c r="U4" s="63"/>
      <c r="V4" s="59"/>
      <c r="W4" s="60"/>
      <c r="X4" s="61"/>
      <c r="Y4" s="104" t="s">
        <v>40</v>
      </c>
      <c r="Z4" s="63"/>
      <c r="AA4" s="63"/>
      <c r="AB4" s="59"/>
      <c r="AC4" s="60"/>
    </row>
    <row r="5" spans="1:29" ht="18" customHeight="1" thickTop="1">
      <c r="A5" s="66" t="s">
        <v>0</v>
      </c>
      <c r="B5" s="84" t="s">
        <v>84</v>
      </c>
      <c r="C5" s="84" t="s">
        <v>85</v>
      </c>
      <c r="D5" s="88" t="s">
        <v>86</v>
      </c>
      <c r="E5" s="67">
        <v>256</v>
      </c>
      <c r="F5" s="68"/>
      <c r="G5" s="66" t="s">
        <v>0</v>
      </c>
      <c r="H5" s="101"/>
      <c r="I5" s="101" t="s">
        <v>42</v>
      </c>
      <c r="J5" s="101" t="s">
        <v>43</v>
      </c>
      <c r="K5" s="69">
        <v>30</v>
      </c>
      <c r="L5" s="68"/>
      <c r="M5" s="66" t="s">
        <v>0</v>
      </c>
      <c r="N5" s="101"/>
      <c r="O5" s="101" t="s">
        <v>167</v>
      </c>
      <c r="P5" s="101" t="s">
        <v>168</v>
      </c>
      <c r="Q5" s="69">
        <v>61</v>
      </c>
      <c r="R5" s="70"/>
      <c r="S5" s="66" t="s">
        <v>0</v>
      </c>
      <c r="T5" s="93"/>
      <c r="U5" s="93" t="s">
        <v>102</v>
      </c>
      <c r="V5" s="93" t="s">
        <v>126</v>
      </c>
      <c r="W5" s="69">
        <v>56</v>
      </c>
      <c r="X5" s="65"/>
      <c r="Y5" s="66" t="s">
        <v>0</v>
      </c>
      <c r="Z5" s="93"/>
      <c r="AA5" s="93" t="s">
        <v>53</v>
      </c>
      <c r="AB5" s="93" t="s">
        <v>156</v>
      </c>
      <c r="AC5" s="71">
        <v>47</v>
      </c>
    </row>
    <row r="6" spans="1:29" ht="15" customHeight="1">
      <c r="A6" s="72" t="s">
        <v>1</v>
      </c>
      <c r="B6" s="85" t="s">
        <v>50</v>
      </c>
      <c r="C6" s="85" t="s">
        <v>64</v>
      </c>
      <c r="D6" s="89" t="s">
        <v>87</v>
      </c>
      <c r="E6" s="73">
        <v>214</v>
      </c>
      <c r="F6" s="68"/>
      <c r="G6" s="72" t="s">
        <v>1</v>
      </c>
      <c r="H6" s="85"/>
      <c r="I6" s="85" t="s">
        <v>44</v>
      </c>
      <c r="J6" s="85" t="s">
        <v>45</v>
      </c>
      <c r="K6" s="74">
        <v>41</v>
      </c>
      <c r="L6" s="68"/>
      <c r="M6" s="72" t="s">
        <v>1</v>
      </c>
      <c r="N6" s="85"/>
      <c r="O6" s="85" t="s">
        <v>64</v>
      </c>
      <c r="P6" s="85" t="s">
        <v>169</v>
      </c>
      <c r="Q6" s="76">
        <v>65</v>
      </c>
      <c r="R6" s="68"/>
      <c r="S6" s="75" t="s">
        <v>1</v>
      </c>
      <c r="T6" s="100"/>
      <c r="U6" s="94" t="s">
        <v>106</v>
      </c>
      <c r="V6" s="94" t="s">
        <v>127</v>
      </c>
      <c r="W6" s="76">
        <v>37</v>
      </c>
      <c r="X6" s="64"/>
      <c r="Y6" s="72" t="s">
        <v>1</v>
      </c>
      <c r="Z6" s="94"/>
      <c r="AA6" s="95" t="s">
        <v>158</v>
      </c>
      <c r="AB6" s="95" t="s">
        <v>159</v>
      </c>
      <c r="AC6" s="74">
        <v>47</v>
      </c>
    </row>
    <row r="7" spans="1:29" ht="15" customHeight="1">
      <c r="A7" s="72" t="s">
        <v>2</v>
      </c>
      <c r="B7" s="85" t="s">
        <v>72</v>
      </c>
      <c r="C7" s="85" t="s">
        <v>88</v>
      </c>
      <c r="D7" s="89" t="s">
        <v>89</v>
      </c>
      <c r="E7" s="73">
        <v>232</v>
      </c>
      <c r="F7" s="68"/>
      <c r="G7" s="75" t="s">
        <v>2</v>
      </c>
      <c r="H7" s="85"/>
      <c r="I7" s="85" t="s">
        <v>46</v>
      </c>
      <c r="J7" s="85" t="s">
        <v>47</v>
      </c>
      <c r="K7" s="74">
        <v>16</v>
      </c>
      <c r="L7" s="68"/>
      <c r="M7" s="75" t="s">
        <v>2</v>
      </c>
      <c r="N7" s="85"/>
      <c r="O7" s="85" t="s">
        <v>171</v>
      </c>
      <c r="P7" s="85" t="s">
        <v>170</v>
      </c>
      <c r="Q7" s="74">
        <v>29</v>
      </c>
      <c r="R7" s="68"/>
      <c r="S7" s="72" t="s">
        <v>2</v>
      </c>
      <c r="T7" s="94"/>
      <c r="U7" s="94" t="s">
        <v>129</v>
      </c>
      <c r="V7" s="94" t="s">
        <v>130</v>
      </c>
      <c r="W7" s="76">
        <v>22</v>
      </c>
      <c r="X7" s="64"/>
      <c r="Y7" s="72" t="s">
        <v>2</v>
      </c>
      <c r="Z7" s="95"/>
      <c r="AA7" s="94" t="s">
        <v>185</v>
      </c>
      <c r="AB7" s="94" t="s">
        <v>160</v>
      </c>
      <c r="AC7" s="76">
        <v>41</v>
      </c>
    </row>
    <row r="8" spans="1:29" ht="15" customHeight="1">
      <c r="A8" s="72" t="s">
        <v>3</v>
      </c>
      <c r="B8" s="85" t="s">
        <v>50</v>
      </c>
      <c r="C8" s="85" t="s">
        <v>90</v>
      </c>
      <c r="D8" s="89" t="s">
        <v>91</v>
      </c>
      <c r="E8" s="77">
        <v>196</v>
      </c>
      <c r="F8" s="68"/>
      <c r="G8" s="72" t="s">
        <v>3</v>
      </c>
      <c r="H8" s="85"/>
      <c r="I8" s="85" t="s">
        <v>48</v>
      </c>
      <c r="J8" s="85" t="s">
        <v>49</v>
      </c>
      <c r="K8" s="76">
        <v>12</v>
      </c>
      <c r="L8" s="68"/>
      <c r="M8" s="72" t="s">
        <v>3</v>
      </c>
      <c r="N8" s="85"/>
      <c r="O8" s="85" t="s">
        <v>59</v>
      </c>
      <c r="P8" s="85" t="s">
        <v>172</v>
      </c>
      <c r="Q8" s="74">
        <v>39</v>
      </c>
      <c r="R8" s="68"/>
      <c r="S8" s="75" t="s">
        <v>3</v>
      </c>
      <c r="T8" s="95"/>
      <c r="U8" s="95" t="s">
        <v>102</v>
      </c>
      <c r="V8" s="95" t="s">
        <v>128</v>
      </c>
      <c r="W8" s="74">
        <v>27</v>
      </c>
      <c r="X8" s="64"/>
      <c r="Y8" s="72" t="s">
        <v>3</v>
      </c>
      <c r="Z8" s="94"/>
      <c r="AA8" s="94" t="s">
        <v>92</v>
      </c>
      <c r="AB8" s="94" t="s">
        <v>197</v>
      </c>
      <c r="AC8" s="74">
        <v>26</v>
      </c>
    </row>
    <row r="9" spans="1:29" ht="15" customHeight="1">
      <c r="A9" s="72" t="s">
        <v>4</v>
      </c>
      <c r="B9" s="85"/>
      <c r="C9" s="85" t="s">
        <v>92</v>
      </c>
      <c r="D9" s="89" t="s">
        <v>93</v>
      </c>
      <c r="E9" s="77">
        <v>204</v>
      </c>
      <c r="F9" s="68"/>
      <c r="G9" s="75" t="s">
        <v>4</v>
      </c>
      <c r="H9" s="85" t="s">
        <v>50</v>
      </c>
      <c r="I9" s="85" t="s">
        <v>51</v>
      </c>
      <c r="J9" s="85" t="s">
        <v>52</v>
      </c>
      <c r="K9" s="76">
        <v>36</v>
      </c>
      <c r="L9" s="68"/>
      <c r="M9" s="75" t="s">
        <v>4</v>
      </c>
      <c r="N9" s="85"/>
      <c r="O9" s="85" t="s">
        <v>106</v>
      </c>
      <c r="P9" s="85" t="s">
        <v>173</v>
      </c>
      <c r="Q9" s="74">
        <v>36</v>
      </c>
      <c r="R9" s="68"/>
      <c r="S9" s="72" t="s">
        <v>4</v>
      </c>
      <c r="T9" s="95"/>
      <c r="U9" s="95" t="s">
        <v>106</v>
      </c>
      <c r="V9" s="95" t="s">
        <v>131</v>
      </c>
      <c r="W9" s="74">
        <v>17</v>
      </c>
      <c r="X9" s="64"/>
      <c r="Y9" s="72" t="s">
        <v>4</v>
      </c>
      <c r="Z9" s="94"/>
      <c r="AA9" s="94" t="s">
        <v>198</v>
      </c>
      <c r="AB9" s="94" t="s">
        <v>157</v>
      </c>
      <c r="AC9" s="74">
        <v>27</v>
      </c>
    </row>
    <row r="10" spans="1:29" ht="15" customHeight="1">
      <c r="A10" s="72" t="s">
        <v>5</v>
      </c>
      <c r="B10" s="86"/>
      <c r="C10" s="85" t="s">
        <v>59</v>
      </c>
      <c r="D10" s="89" t="s">
        <v>94</v>
      </c>
      <c r="E10" s="77">
        <v>211</v>
      </c>
      <c r="F10" s="68"/>
      <c r="G10" s="72" t="s">
        <v>5</v>
      </c>
      <c r="H10" s="85"/>
      <c r="I10" s="85" t="s">
        <v>53</v>
      </c>
      <c r="J10" s="85" t="s">
        <v>54</v>
      </c>
      <c r="K10" s="74">
        <v>23</v>
      </c>
      <c r="L10" s="68"/>
      <c r="M10" s="72" t="s">
        <v>5</v>
      </c>
      <c r="N10" s="85"/>
      <c r="O10" s="85" t="s">
        <v>174</v>
      </c>
      <c r="P10" s="85" t="s">
        <v>175</v>
      </c>
      <c r="Q10" s="78">
        <v>30</v>
      </c>
      <c r="R10" s="68"/>
      <c r="S10" s="75" t="s">
        <v>5</v>
      </c>
      <c r="T10" s="95"/>
      <c r="U10" s="95" t="s">
        <v>85</v>
      </c>
      <c r="V10" s="95" t="s">
        <v>132</v>
      </c>
      <c r="W10" s="74">
        <v>26</v>
      </c>
      <c r="X10" s="64"/>
      <c r="Y10" s="72" t="s">
        <v>5</v>
      </c>
      <c r="Z10" s="96" t="s">
        <v>84</v>
      </c>
      <c r="AA10" s="95" t="s">
        <v>143</v>
      </c>
      <c r="AB10" s="95" t="s">
        <v>165</v>
      </c>
      <c r="AC10" s="74">
        <v>46</v>
      </c>
    </row>
    <row r="11" spans="1:29" ht="15" customHeight="1">
      <c r="A11" s="72" t="s">
        <v>6</v>
      </c>
      <c r="B11" s="85"/>
      <c r="C11" s="85" t="s">
        <v>95</v>
      </c>
      <c r="D11" s="89" t="s">
        <v>96</v>
      </c>
      <c r="E11" s="77">
        <v>228</v>
      </c>
      <c r="F11" s="68"/>
      <c r="G11" s="75" t="s">
        <v>6</v>
      </c>
      <c r="H11" s="85"/>
      <c r="I11" s="85" t="s">
        <v>55</v>
      </c>
      <c r="J11" s="85" t="s">
        <v>56</v>
      </c>
      <c r="K11" s="74">
        <v>26</v>
      </c>
      <c r="L11" s="68"/>
      <c r="M11" s="75" t="s">
        <v>6</v>
      </c>
      <c r="N11" s="85"/>
      <c r="O11" s="85" t="s">
        <v>163</v>
      </c>
      <c r="P11" s="85" t="s">
        <v>169</v>
      </c>
      <c r="Q11" s="74">
        <v>39</v>
      </c>
      <c r="R11" s="68"/>
      <c r="S11" s="72" t="s">
        <v>6</v>
      </c>
      <c r="T11" s="95"/>
      <c r="U11" s="95" t="s">
        <v>133</v>
      </c>
      <c r="V11" s="95" t="s">
        <v>134</v>
      </c>
      <c r="W11" s="74">
        <v>18</v>
      </c>
      <c r="X11" s="64"/>
      <c r="Y11" s="72" t="s">
        <v>6</v>
      </c>
      <c r="Z11" s="95"/>
      <c r="AA11" s="95" t="s">
        <v>106</v>
      </c>
      <c r="AB11" s="95" t="s">
        <v>199</v>
      </c>
      <c r="AC11" s="74">
        <v>34</v>
      </c>
    </row>
    <row r="12" spans="1:29" ht="15" customHeight="1">
      <c r="A12" s="72" t="s">
        <v>7</v>
      </c>
      <c r="B12" s="85" t="s">
        <v>97</v>
      </c>
      <c r="C12" s="85" t="s">
        <v>98</v>
      </c>
      <c r="D12" s="89" t="s">
        <v>99</v>
      </c>
      <c r="E12" s="77">
        <v>213</v>
      </c>
      <c r="F12" s="68"/>
      <c r="G12" s="72" t="s">
        <v>7</v>
      </c>
      <c r="H12" s="85"/>
      <c r="I12" s="85" t="s">
        <v>57</v>
      </c>
      <c r="J12" s="85" t="s">
        <v>58</v>
      </c>
      <c r="K12" s="78">
        <v>19</v>
      </c>
      <c r="L12" s="68"/>
      <c r="M12" s="72" t="s">
        <v>7</v>
      </c>
      <c r="N12" s="85"/>
      <c r="O12" s="85" t="s">
        <v>176</v>
      </c>
      <c r="P12" s="85" t="s">
        <v>177</v>
      </c>
      <c r="Q12" s="74">
        <v>26</v>
      </c>
      <c r="R12" s="68"/>
      <c r="S12" s="75" t="s">
        <v>7</v>
      </c>
      <c r="T12" s="95"/>
      <c r="U12" s="95" t="s">
        <v>106</v>
      </c>
      <c r="V12" s="95" t="s">
        <v>135</v>
      </c>
      <c r="W12" s="76">
        <v>28</v>
      </c>
      <c r="X12" s="64"/>
      <c r="Y12" s="72" t="s">
        <v>7</v>
      </c>
      <c r="Z12" s="94" t="s">
        <v>50</v>
      </c>
      <c r="AA12" s="96" t="s">
        <v>55</v>
      </c>
      <c r="AB12" s="96" t="s">
        <v>161</v>
      </c>
      <c r="AC12" s="76">
        <v>39</v>
      </c>
    </row>
    <row r="13" spans="1:29" ht="15" customHeight="1">
      <c r="A13" s="72" t="s">
        <v>8</v>
      </c>
      <c r="B13" s="85" t="s">
        <v>100</v>
      </c>
      <c r="C13" s="85" t="s">
        <v>85</v>
      </c>
      <c r="D13" s="89" t="s">
        <v>101</v>
      </c>
      <c r="E13" s="77">
        <v>197</v>
      </c>
      <c r="F13" s="68"/>
      <c r="G13" s="75" t="s">
        <v>8</v>
      </c>
      <c r="H13" s="85"/>
      <c r="I13" s="85" t="s">
        <v>59</v>
      </c>
      <c r="J13" s="85" t="s">
        <v>54</v>
      </c>
      <c r="K13" s="74">
        <v>15</v>
      </c>
      <c r="L13" s="68"/>
      <c r="M13" s="75" t="s">
        <v>8</v>
      </c>
      <c r="N13" s="85"/>
      <c r="O13" s="85" t="s">
        <v>178</v>
      </c>
      <c r="P13" s="85" t="s">
        <v>179</v>
      </c>
      <c r="Q13" s="74">
        <v>25</v>
      </c>
      <c r="R13" s="68"/>
      <c r="S13" s="72" t="s">
        <v>8</v>
      </c>
      <c r="T13" s="95"/>
      <c r="U13" s="95" t="s">
        <v>136</v>
      </c>
      <c r="V13" s="95" t="s">
        <v>137</v>
      </c>
      <c r="W13" s="74">
        <v>20</v>
      </c>
      <c r="X13" s="64"/>
      <c r="Y13" s="72" t="s">
        <v>8</v>
      </c>
      <c r="Z13" s="95"/>
      <c r="AA13" s="95" t="s">
        <v>200</v>
      </c>
      <c r="AB13" s="95" t="s">
        <v>201</v>
      </c>
      <c r="AC13" s="74">
        <v>31</v>
      </c>
    </row>
    <row r="14" spans="1:29" ht="15" customHeight="1">
      <c r="A14" s="72" t="s">
        <v>9</v>
      </c>
      <c r="B14" s="85"/>
      <c r="C14" s="85" t="s">
        <v>102</v>
      </c>
      <c r="D14" s="89" t="s">
        <v>103</v>
      </c>
      <c r="E14" s="77">
        <v>220</v>
      </c>
      <c r="F14" s="68"/>
      <c r="G14" s="72" t="s">
        <v>9</v>
      </c>
      <c r="H14" s="85"/>
      <c r="I14" s="85" t="s">
        <v>60</v>
      </c>
      <c r="J14" s="85" t="s">
        <v>61</v>
      </c>
      <c r="K14" s="74">
        <v>8</v>
      </c>
      <c r="L14" s="68"/>
      <c r="M14" s="72" t="s">
        <v>9</v>
      </c>
      <c r="N14" s="85"/>
      <c r="O14" s="85" t="s">
        <v>98</v>
      </c>
      <c r="P14" s="85" t="s">
        <v>180</v>
      </c>
      <c r="Q14" s="74">
        <v>22</v>
      </c>
      <c r="R14" s="68"/>
      <c r="S14" s="75" t="s">
        <v>9</v>
      </c>
      <c r="T14" s="95"/>
      <c r="U14" s="95" t="s">
        <v>138</v>
      </c>
      <c r="V14" s="95" t="s">
        <v>139</v>
      </c>
      <c r="W14" s="74">
        <v>25</v>
      </c>
      <c r="X14" s="64"/>
      <c r="Y14" s="72" t="s">
        <v>9</v>
      </c>
      <c r="Z14" s="95"/>
      <c r="AA14" s="95" t="s">
        <v>53</v>
      </c>
      <c r="AB14" s="95" t="s">
        <v>162</v>
      </c>
      <c r="AC14" s="74">
        <v>52</v>
      </c>
    </row>
    <row r="15" spans="1:29" ht="15" customHeight="1">
      <c r="A15" s="72" t="s">
        <v>10</v>
      </c>
      <c r="B15" s="85"/>
      <c r="C15" s="85" t="s">
        <v>104</v>
      </c>
      <c r="D15" s="89" t="s">
        <v>105</v>
      </c>
      <c r="E15" s="77">
        <v>195</v>
      </c>
      <c r="F15" s="68"/>
      <c r="G15" s="75" t="s">
        <v>10</v>
      </c>
      <c r="H15" s="85"/>
      <c r="I15" s="85" t="s">
        <v>62</v>
      </c>
      <c r="J15" s="85" t="s">
        <v>63</v>
      </c>
      <c r="K15" s="74">
        <v>7</v>
      </c>
      <c r="L15" s="68"/>
      <c r="M15" s="75" t="s">
        <v>10</v>
      </c>
      <c r="N15" s="85"/>
      <c r="O15" s="85" t="s">
        <v>53</v>
      </c>
      <c r="P15" s="85" t="s">
        <v>181</v>
      </c>
      <c r="Q15" s="74">
        <v>28</v>
      </c>
      <c r="R15" s="68"/>
      <c r="S15" s="72" t="s">
        <v>10</v>
      </c>
      <c r="T15" s="95"/>
      <c r="U15" s="95" t="s">
        <v>113</v>
      </c>
      <c r="V15" s="95" t="s">
        <v>140</v>
      </c>
      <c r="W15" s="74">
        <v>18</v>
      </c>
      <c r="X15" s="64"/>
      <c r="Y15" s="72" t="s">
        <v>10</v>
      </c>
      <c r="Z15" s="95" t="s">
        <v>202</v>
      </c>
      <c r="AA15" s="95" t="s">
        <v>203</v>
      </c>
      <c r="AB15" s="95" t="s">
        <v>204</v>
      </c>
      <c r="AC15" s="74">
        <v>34</v>
      </c>
    </row>
    <row r="16" spans="1:29" ht="15" customHeight="1">
      <c r="A16" s="72" t="s">
        <v>11</v>
      </c>
      <c r="B16" s="85"/>
      <c r="C16" s="85" t="s">
        <v>106</v>
      </c>
      <c r="D16" s="89" t="s">
        <v>107</v>
      </c>
      <c r="E16" s="79">
        <v>193</v>
      </c>
      <c r="F16" s="68"/>
      <c r="G16" s="72" t="s">
        <v>11</v>
      </c>
      <c r="H16" s="85"/>
      <c r="I16" s="85" t="s">
        <v>64</v>
      </c>
      <c r="J16" s="85" t="s">
        <v>65</v>
      </c>
      <c r="K16" s="74">
        <v>11</v>
      </c>
      <c r="L16" s="68"/>
      <c r="M16" s="72" t="s">
        <v>11</v>
      </c>
      <c r="N16" s="85"/>
      <c r="O16" s="85" t="s">
        <v>182</v>
      </c>
      <c r="P16" s="85" t="s">
        <v>183</v>
      </c>
      <c r="Q16" s="74">
        <v>25</v>
      </c>
      <c r="R16" s="68"/>
      <c r="S16" s="75" t="s">
        <v>11</v>
      </c>
      <c r="T16" s="95"/>
      <c r="U16" s="95" t="s">
        <v>141</v>
      </c>
      <c r="V16" s="95" t="s">
        <v>142</v>
      </c>
      <c r="W16" s="74">
        <v>16</v>
      </c>
      <c r="X16" s="64"/>
      <c r="Y16" s="72" t="s">
        <v>11</v>
      </c>
      <c r="Z16" s="95"/>
      <c r="AA16" s="95" t="s">
        <v>113</v>
      </c>
      <c r="AB16" s="95" t="s">
        <v>67</v>
      </c>
      <c r="AC16" s="74">
        <v>31</v>
      </c>
    </row>
    <row r="17" spans="1:29" ht="15" customHeight="1">
      <c r="A17" s="72" t="s">
        <v>12</v>
      </c>
      <c r="B17" s="85"/>
      <c r="C17" s="85" t="s">
        <v>68</v>
      </c>
      <c r="D17" s="89" t="s">
        <v>108</v>
      </c>
      <c r="E17" s="73">
        <v>201</v>
      </c>
      <c r="F17" s="68"/>
      <c r="G17" s="75" t="s">
        <v>12</v>
      </c>
      <c r="H17" s="85"/>
      <c r="I17" s="85" t="s">
        <v>66</v>
      </c>
      <c r="J17" s="85" t="s">
        <v>67</v>
      </c>
      <c r="K17" s="74">
        <v>31</v>
      </c>
      <c r="L17" s="68"/>
      <c r="M17" s="75" t="s">
        <v>12</v>
      </c>
      <c r="N17" s="85"/>
      <c r="O17" s="85" t="s">
        <v>66</v>
      </c>
      <c r="P17" s="85" t="s">
        <v>184</v>
      </c>
      <c r="Q17" s="74">
        <v>23</v>
      </c>
      <c r="R17" s="68"/>
      <c r="S17" s="72" t="s">
        <v>12</v>
      </c>
      <c r="T17" s="95"/>
      <c r="U17" s="95" t="s">
        <v>143</v>
      </c>
      <c r="V17" s="95" t="s">
        <v>144</v>
      </c>
      <c r="W17" s="74">
        <v>44</v>
      </c>
      <c r="X17" s="64"/>
      <c r="Y17" s="72" t="s">
        <v>12</v>
      </c>
      <c r="Z17" s="95" t="s">
        <v>50</v>
      </c>
      <c r="AA17" s="95" t="s">
        <v>205</v>
      </c>
      <c r="AB17" s="95" t="s">
        <v>206</v>
      </c>
      <c r="AC17" s="74">
        <v>24</v>
      </c>
    </row>
    <row r="18" spans="1:29" ht="15" customHeight="1">
      <c r="A18" s="72" t="s">
        <v>13</v>
      </c>
      <c r="B18" s="85" t="s">
        <v>84</v>
      </c>
      <c r="C18" s="85" t="s">
        <v>109</v>
      </c>
      <c r="D18" s="89" t="s">
        <v>110</v>
      </c>
      <c r="E18" s="77">
        <v>192</v>
      </c>
      <c r="F18" s="68"/>
      <c r="G18" s="72" t="s">
        <v>13</v>
      </c>
      <c r="H18" s="85"/>
      <c r="I18" s="85" t="s">
        <v>68</v>
      </c>
      <c r="J18" s="85" t="s">
        <v>69</v>
      </c>
      <c r="K18" s="74">
        <v>26</v>
      </c>
      <c r="L18" s="68"/>
      <c r="M18" s="72" t="s">
        <v>13</v>
      </c>
      <c r="N18" s="85"/>
      <c r="O18" s="85" t="s">
        <v>185</v>
      </c>
      <c r="P18" s="85" t="s">
        <v>186</v>
      </c>
      <c r="Q18" s="74">
        <v>26</v>
      </c>
      <c r="R18" s="68"/>
      <c r="S18" s="75" t="s">
        <v>13</v>
      </c>
      <c r="T18" s="95"/>
      <c r="U18" s="95" t="s">
        <v>145</v>
      </c>
      <c r="V18" s="95" t="s">
        <v>146</v>
      </c>
      <c r="W18" s="74">
        <v>17</v>
      </c>
      <c r="X18" s="64"/>
      <c r="Y18" s="72" t="s">
        <v>13</v>
      </c>
      <c r="Z18" s="95"/>
      <c r="AA18" s="97" t="s">
        <v>207</v>
      </c>
      <c r="AB18" s="98" t="s">
        <v>208</v>
      </c>
      <c r="AC18" s="74">
        <v>22</v>
      </c>
    </row>
    <row r="19" spans="1:29" ht="15" customHeight="1">
      <c r="A19" s="72" t="s">
        <v>14</v>
      </c>
      <c r="B19" s="85"/>
      <c r="C19" s="85" t="s">
        <v>111</v>
      </c>
      <c r="D19" s="89" t="s">
        <v>112</v>
      </c>
      <c r="E19" s="77">
        <v>192</v>
      </c>
      <c r="F19" s="68"/>
      <c r="G19" s="75" t="s">
        <v>14</v>
      </c>
      <c r="H19" s="85"/>
      <c r="I19" s="85" t="s">
        <v>70</v>
      </c>
      <c r="J19" s="85" t="s">
        <v>71</v>
      </c>
      <c r="K19" s="74">
        <v>14</v>
      </c>
      <c r="L19" s="68"/>
      <c r="M19" s="75" t="s">
        <v>14</v>
      </c>
      <c r="N19" s="85"/>
      <c r="O19" s="85" t="s">
        <v>187</v>
      </c>
      <c r="P19" s="85" t="s">
        <v>188</v>
      </c>
      <c r="Q19" s="74">
        <v>24</v>
      </c>
      <c r="R19" s="68"/>
      <c r="S19" s="72" t="s">
        <v>14</v>
      </c>
      <c r="T19" s="95"/>
      <c r="U19" s="95" t="s">
        <v>59</v>
      </c>
      <c r="V19" s="95" t="s">
        <v>147</v>
      </c>
      <c r="W19" s="74">
        <v>15</v>
      </c>
      <c r="X19" s="64"/>
      <c r="Y19" s="72" t="s">
        <v>14</v>
      </c>
      <c r="Z19" s="95" t="s">
        <v>50</v>
      </c>
      <c r="AA19" s="95" t="s">
        <v>98</v>
      </c>
      <c r="AB19" s="95" t="s">
        <v>209</v>
      </c>
      <c r="AC19" s="74">
        <v>23</v>
      </c>
    </row>
    <row r="20" spans="1:29" ht="15" customHeight="1">
      <c r="A20" s="72" t="s">
        <v>15</v>
      </c>
      <c r="B20" s="85"/>
      <c r="C20" s="85" t="s">
        <v>113</v>
      </c>
      <c r="D20" s="89" t="s">
        <v>114</v>
      </c>
      <c r="E20" s="77">
        <v>212</v>
      </c>
      <c r="F20" s="68"/>
      <c r="G20" s="72" t="s">
        <v>15</v>
      </c>
      <c r="H20" s="85" t="s">
        <v>72</v>
      </c>
      <c r="I20" s="85" t="s">
        <v>73</v>
      </c>
      <c r="J20" s="85" t="s">
        <v>74</v>
      </c>
      <c r="K20" s="74">
        <v>24</v>
      </c>
      <c r="L20" s="68"/>
      <c r="M20" s="72" t="s">
        <v>15</v>
      </c>
      <c r="N20" s="85"/>
      <c r="O20" s="85" t="s">
        <v>148</v>
      </c>
      <c r="P20" s="85" t="s">
        <v>189</v>
      </c>
      <c r="Q20" s="76">
        <v>27</v>
      </c>
      <c r="R20" s="68"/>
      <c r="S20" s="75" t="s">
        <v>15</v>
      </c>
      <c r="T20" s="94"/>
      <c r="U20" s="94" t="s">
        <v>148</v>
      </c>
      <c r="V20" s="94" t="s">
        <v>149</v>
      </c>
      <c r="W20" s="74">
        <v>23</v>
      </c>
      <c r="X20" s="64"/>
      <c r="Y20" s="72" t="s">
        <v>15</v>
      </c>
      <c r="Z20" s="95" t="s">
        <v>50</v>
      </c>
      <c r="AA20" s="95" t="s">
        <v>64</v>
      </c>
      <c r="AB20" s="95" t="s">
        <v>210</v>
      </c>
      <c r="AC20" s="74">
        <v>28</v>
      </c>
    </row>
    <row r="21" spans="1:29" ht="15" customHeight="1">
      <c r="A21" s="72" t="s">
        <v>16</v>
      </c>
      <c r="B21" s="85"/>
      <c r="C21" s="85" t="s">
        <v>64</v>
      </c>
      <c r="D21" s="89" t="s">
        <v>115</v>
      </c>
      <c r="E21" s="77">
        <v>205</v>
      </c>
      <c r="F21" s="68"/>
      <c r="G21" s="75" t="s">
        <v>16</v>
      </c>
      <c r="H21" s="85"/>
      <c r="I21" s="85" t="s">
        <v>75</v>
      </c>
      <c r="J21" s="85" t="s">
        <v>76</v>
      </c>
      <c r="K21" s="74">
        <v>11</v>
      </c>
      <c r="L21" s="68"/>
      <c r="M21" s="75" t="s">
        <v>16</v>
      </c>
      <c r="N21" s="85"/>
      <c r="O21" s="85" t="s">
        <v>190</v>
      </c>
      <c r="P21" s="85" t="s">
        <v>191</v>
      </c>
      <c r="Q21" s="74">
        <v>25</v>
      </c>
      <c r="R21" s="68"/>
      <c r="S21" s="72" t="s">
        <v>16</v>
      </c>
      <c r="T21" s="94"/>
      <c r="U21" s="95" t="s">
        <v>68</v>
      </c>
      <c r="V21" s="95" t="s">
        <v>150</v>
      </c>
      <c r="W21" s="74">
        <v>16</v>
      </c>
      <c r="X21" s="64"/>
      <c r="Y21" s="72" t="s">
        <v>16</v>
      </c>
      <c r="Z21" s="95"/>
      <c r="AA21" s="95" t="s">
        <v>158</v>
      </c>
      <c r="AB21" s="95" t="s">
        <v>211</v>
      </c>
      <c r="AC21" s="74">
        <v>31</v>
      </c>
    </row>
    <row r="22" spans="1:29" ht="15" customHeight="1">
      <c r="A22" s="72" t="s">
        <v>17</v>
      </c>
      <c r="B22" s="85"/>
      <c r="C22" s="85" t="s">
        <v>116</v>
      </c>
      <c r="D22" s="89" t="s">
        <v>117</v>
      </c>
      <c r="E22" s="77">
        <v>186</v>
      </c>
      <c r="F22" s="68"/>
      <c r="G22" s="72" t="s">
        <v>17</v>
      </c>
      <c r="H22" s="85"/>
      <c r="I22" s="85" t="s">
        <v>77</v>
      </c>
      <c r="J22" s="85" t="s">
        <v>78</v>
      </c>
      <c r="K22" s="74">
        <v>9</v>
      </c>
      <c r="L22" s="68"/>
      <c r="M22" s="72" t="s">
        <v>17</v>
      </c>
      <c r="N22" s="85"/>
      <c r="O22" s="85" t="s">
        <v>192</v>
      </c>
      <c r="P22" s="85" t="s">
        <v>65</v>
      </c>
      <c r="Q22" s="74">
        <v>26</v>
      </c>
      <c r="R22" s="68"/>
      <c r="S22" s="75" t="s">
        <v>17</v>
      </c>
      <c r="T22" s="95"/>
      <c r="U22" s="95" t="s">
        <v>68</v>
      </c>
      <c r="V22" s="95" t="s">
        <v>151</v>
      </c>
      <c r="W22" s="74">
        <v>20</v>
      </c>
      <c r="X22" s="64"/>
      <c r="Y22" s="72" t="s">
        <v>17</v>
      </c>
      <c r="Z22" s="95"/>
      <c r="AA22" s="95" t="s">
        <v>102</v>
      </c>
      <c r="AB22" s="95" t="s">
        <v>212</v>
      </c>
      <c r="AC22" s="74">
        <v>34</v>
      </c>
    </row>
    <row r="23" spans="1:29" ht="15" customHeight="1">
      <c r="A23" s="72" t="s">
        <v>18</v>
      </c>
      <c r="B23" s="85"/>
      <c r="C23" s="85" t="s">
        <v>68</v>
      </c>
      <c r="D23" s="89" t="s">
        <v>118</v>
      </c>
      <c r="E23" s="77">
        <v>183</v>
      </c>
      <c r="F23" s="68"/>
      <c r="G23" s="75" t="s">
        <v>18</v>
      </c>
      <c r="H23" s="85"/>
      <c r="I23" s="85" t="s">
        <v>79</v>
      </c>
      <c r="J23" s="85" t="s">
        <v>80</v>
      </c>
      <c r="K23" s="74">
        <v>11</v>
      </c>
      <c r="L23" s="68"/>
      <c r="M23" s="75" t="s">
        <v>18</v>
      </c>
      <c r="N23" s="85"/>
      <c r="O23" s="85" t="s">
        <v>98</v>
      </c>
      <c r="P23" s="85" t="s">
        <v>193</v>
      </c>
      <c r="Q23" s="74">
        <v>23</v>
      </c>
      <c r="R23" s="68"/>
      <c r="S23" s="72" t="s">
        <v>18</v>
      </c>
      <c r="T23" s="95"/>
      <c r="U23" s="95" t="s">
        <v>148</v>
      </c>
      <c r="V23" s="95" t="s">
        <v>152</v>
      </c>
      <c r="W23" s="74">
        <v>14</v>
      </c>
      <c r="X23" s="64"/>
      <c r="Y23" s="72" t="s">
        <v>18</v>
      </c>
      <c r="Z23" s="95"/>
      <c r="AA23" s="95" t="s">
        <v>98</v>
      </c>
      <c r="AB23" s="95" t="s">
        <v>213</v>
      </c>
      <c r="AC23" s="74">
        <v>25</v>
      </c>
    </row>
    <row r="24" spans="1:29" ht="15" customHeight="1">
      <c r="A24" s="72" t="s">
        <v>19</v>
      </c>
      <c r="B24" s="85" t="s">
        <v>119</v>
      </c>
      <c r="C24" s="85" t="s">
        <v>85</v>
      </c>
      <c r="D24" s="89" t="s">
        <v>120</v>
      </c>
      <c r="E24" s="77">
        <v>176</v>
      </c>
      <c r="F24" s="68"/>
      <c r="G24" s="72" t="s">
        <v>19</v>
      </c>
      <c r="H24" s="85"/>
      <c r="I24" s="85" t="s">
        <v>55</v>
      </c>
      <c r="J24" s="85" t="s">
        <v>81</v>
      </c>
      <c r="K24" s="74">
        <v>17</v>
      </c>
      <c r="L24" s="68"/>
      <c r="M24" s="72" t="s">
        <v>19</v>
      </c>
      <c r="N24" s="85"/>
      <c r="O24" s="85" t="s">
        <v>194</v>
      </c>
      <c r="P24" s="85" t="s">
        <v>195</v>
      </c>
      <c r="Q24" s="74">
        <v>32</v>
      </c>
      <c r="R24" s="68"/>
      <c r="S24" s="75" t="s">
        <v>19</v>
      </c>
      <c r="T24" s="95"/>
      <c r="U24" s="95" t="s">
        <v>153</v>
      </c>
      <c r="V24" s="95" t="s">
        <v>154</v>
      </c>
      <c r="W24" s="74">
        <v>16</v>
      </c>
      <c r="X24" s="64"/>
      <c r="Y24" s="72" t="s">
        <v>19</v>
      </c>
      <c r="Z24" s="95"/>
      <c r="AA24" s="95" t="s">
        <v>68</v>
      </c>
      <c r="AB24" s="95" t="s">
        <v>214</v>
      </c>
      <c r="AC24" s="74">
        <v>31</v>
      </c>
    </row>
    <row r="25" spans="1:29" ht="15" customHeight="1" thickBot="1">
      <c r="A25" s="80" t="s">
        <v>20</v>
      </c>
      <c r="B25" s="87" t="s">
        <v>121</v>
      </c>
      <c r="C25" s="87" t="s">
        <v>95</v>
      </c>
      <c r="D25" s="90" t="s">
        <v>122</v>
      </c>
      <c r="E25" s="81">
        <v>160</v>
      </c>
      <c r="F25" s="68"/>
      <c r="G25" s="83" t="s">
        <v>20</v>
      </c>
      <c r="H25" s="87"/>
      <c r="I25" s="87" t="s">
        <v>82</v>
      </c>
      <c r="J25" s="87" t="s">
        <v>83</v>
      </c>
      <c r="K25" s="82">
        <v>10</v>
      </c>
      <c r="L25" s="68"/>
      <c r="M25" s="83" t="s">
        <v>20</v>
      </c>
      <c r="N25" s="87"/>
      <c r="O25" s="87" t="s">
        <v>59</v>
      </c>
      <c r="P25" s="87" t="s">
        <v>196</v>
      </c>
      <c r="Q25" s="82">
        <v>25</v>
      </c>
      <c r="R25" s="68"/>
      <c r="S25" s="72" t="s">
        <v>20</v>
      </c>
      <c r="T25" s="99"/>
      <c r="U25" s="99" t="s">
        <v>153</v>
      </c>
      <c r="V25" s="99" t="s">
        <v>155</v>
      </c>
      <c r="W25" s="82">
        <v>20</v>
      </c>
      <c r="X25" s="64"/>
      <c r="Y25" s="80" t="s">
        <v>20</v>
      </c>
      <c r="Z25" s="99" t="s">
        <v>84</v>
      </c>
      <c r="AA25" s="99" t="s">
        <v>163</v>
      </c>
      <c r="AB25" s="99" t="s">
        <v>164</v>
      </c>
      <c r="AC25" s="82">
        <v>27</v>
      </c>
    </row>
    <row r="26" spans="20:28" ht="14.25" customHeight="1" thickBot="1" thickTop="1">
      <c r="T26" s="86"/>
      <c r="U26" s="86"/>
      <c r="V26" s="86"/>
      <c r="Z26" s="86"/>
      <c r="AA26" s="86"/>
      <c r="AB26" s="86"/>
    </row>
    <row r="27" spans="1:29" ht="13.5" thickTop="1">
      <c r="A27" s="13" t="s">
        <v>21</v>
      </c>
      <c r="B27" s="13"/>
      <c r="C27" s="13"/>
      <c r="D27" s="13"/>
      <c r="E27" s="14">
        <f>SUM(E5:E25)</f>
        <v>4266</v>
      </c>
      <c r="F27" s="13"/>
      <c r="G27" s="13"/>
      <c r="H27" s="13"/>
      <c r="I27" s="13"/>
      <c r="J27" s="13"/>
      <c r="K27" s="14">
        <f>SUM(K5:K25)</f>
        <v>397</v>
      </c>
      <c r="L27" s="13"/>
      <c r="M27" s="13"/>
      <c r="N27" s="13"/>
      <c r="O27" s="13"/>
      <c r="P27" s="13"/>
      <c r="Q27" s="14">
        <f>SUM(Q5:Q25)</f>
        <v>656</v>
      </c>
      <c r="W27" s="14">
        <f>SUM(W5:W25)</f>
        <v>495</v>
      </c>
      <c r="AC27" s="14">
        <f>SUM(AC5:AC25)</f>
        <v>700</v>
      </c>
    </row>
    <row r="28" spans="1:29" ht="13.5" thickBot="1">
      <c r="A28" s="13" t="s">
        <v>22</v>
      </c>
      <c r="B28" s="13"/>
      <c r="C28" s="13"/>
      <c r="D28" s="13"/>
      <c r="E28" s="15"/>
      <c r="F28" s="13"/>
      <c r="G28" s="13"/>
      <c r="H28" s="13"/>
      <c r="I28" s="13"/>
      <c r="J28" s="13"/>
      <c r="K28" s="15"/>
      <c r="L28" s="13"/>
      <c r="M28" s="13"/>
      <c r="N28" s="13"/>
      <c r="O28" s="13"/>
      <c r="P28" s="13"/>
      <c r="Q28" s="15"/>
      <c r="W28" s="15"/>
      <c r="AC28" s="15"/>
    </row>
    <row r="29" spans="1:23" s="12" customFormat="1" ht="12" thickTop="1">
      <c r="A29" s="16" t="s">
        <v>23</v>
      </c>
      <c r="B29" s="17"/>
      <c r="C29" s="17"/>
      <c r="D29" s="18"/>
      <c r="E29" s="19">
        <f>E27/21</f>
        <v>203.14285714285714</v>
      </c>
      <c r="F29" s="19"/>
      <c r="G29" s="19"/>
      <c r="H29" s="19"/>
      <c r="I29" s="19"/>
      <c r="J29" s="19"/>
      <c r="K29" s="19">
        <f>K27/21</f>
        <v>18.904761904761905</v>
      </c>
      <c r="L29" s="19"/>
      <c r="M29" s="19"/>
      <c r="N29" s="19"/>
      <c r="O29" s="19"/>
      <c r="P29" s="19"/>
      <c r="Q29" s="19">
        <f>Q27/21</f>
        <v>31.238095238095237</v>
      </c>
      <c r="W29" s="19">
        <f>W27/21</f>
        <v>23.571428571428573</v>
      </c>
    </row>
    <row r="30" spans="1:23" s="12" customFormat="1" ht="11.25">
      <c r="A30" s="16"/>
      <c r="B30" s="17"/>
      <c r="C30" s="17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W30" s="19"/>
    </row>
    <row r="31" ht="23.25" customHeight="1"/>
    <row r="32" ht="16.5" customHeight="1" thickBot="1"/>
    <row r="33" spans="1:19" ht="14.25" thickBot="1" thickTop="1">
      <c r="A33" s="20" t="s">
        <v>24</v>
      </c>
      <c r="B33" s="21"/>
      <c r="C33" s="21"/>
      <c r="D33" s="21"/>
      <c r="E33" s="22"/>
      <c r="F33" s="21" t="s">
        <v>25</v>
      </c>
      <c r="G33" s="21"/>
      <c r="H33" s="21"/>
      <c r="I33" s="21"/>
      <c r="J33" s="23"/>
      <c r="L33" s="24" t="s">
        <v>26</v>
      </c>
      <c r="M33" s="25"/>
      <c r="N33" s="25"/>
      <c r="O33" s="25"/>
      <c r="P33" s="25"/>
      <c r="Q33" s="25"/>
      <c r="R33" s="26"/>
      <c r="S33" s="27" t="s">
        <v>27</v>
      </c>
    </row>
    <row r="34" spans="1:19" ht="16.5" thickBot="1" thickTop="1">
      <c r="A34" s="28" t="s">
        <v>28</v>
      </c>
      <c r="B34" s="29"/>
      <c r="C34" s="29"/>
      <c r="D34" s="29"/>
      <c r="E34" s="30"/>
      <c r="F34" s="29" t="s">
        <v>29</v>
      </c>
      <c r="G34" s="29"/>
      <c r="H34" s="29"/>
      <c r="I34" s="31"/>
      <c r="J34" s="32" t="s">
        <v>30</v>
      </c>
      <c r="L34" s="33" t="s">
        <v>31</v>
      </c>
      <c r="M34" s="26"/>
      <c r="N34" s="26"/>
      <c r="O34" s="34" t="s">
        <v>32</v>
      </c>
      <c r="P34" s="35" t="s">
        <v>41</v>
      </c>
      <c r="Q34" s="36" t="s">
        <v>33</v>
      </c>
      <c r="R34" s="149" t="s">
        <v>34</v>
      </c>
      <c r="S34" s="150"/>
    </row>
    <row r="35" spans="1:19" ht="14.25" thickBot="1" thickTop="1">
      <c r="A35" s="37" t="s">
        <v>35</v>
      </c>
      <c r="B35" s="38"/>
      <c r="C35" s="38"/>
      <c r="D35" s="38"/>
      <c r="E35" s="39">
        <f>E27+W27+K27+Q27</f>
        <v>5814</v>
      </c>
      <c r="F35" s="38" t="s">
        <v>36</v>
      </c>
      <c r="G35" s="38"/>
      <c r="H35" s="38"/>
      <c r="I35" s="40" t="e">
        <f>E35/I34</f>
        <v>#DIV/0!</v>
      </c>
      <c r="J35" s="41" t="s">
        <v>37</v>
      </c>
      <c r="L35" s="42" t="s">
        <v>38</v>
      </c>
      <c r="M35" s="7"/>
      <c r="N35" s="7"/>
      <c r="O35" s="43">
        <f>Q27</f>
        <v>656</v>
      </c>
      <c r="P35" s="44">
        <v>15</v>
      </c>
      <c r="Q35" s="45">
        <f>O35/E35</f>
        <v>0.1128310973512212</v>
      </c>
      <c r="R35" s="46">
        <v>0</v>
      </c>
      <c r="S35" s="47">
        <v>0</v>
      </c>
    </row>
    <row r="36" spans="12:19" ht="13.5" thickTop="1">
      <c r="L36" s="42" t="s">
        <v>125</v>
      </c>
      <c r="M36" s="7"/>
      <c r="N36" s="7"/>
      <c r="O36" s="43">
        <f>K27</f>
        <v>397</v>
      </c>
      <c r="P36" s="48">
        <v>0</v>
      </c>
      <c r="Q36" s="45">
        <f>O36/E35</f>
        <v>0.06828345373237014</v>
      </c>
      <c r="R36" s="46">
        <v>0</v>
      </c>
      <c r="S36" s="47">
        <v>0</v>
      </c>
    </row>
    <row r="37" spans="12:19" ht="12.75">
      <c r="L37" s="42" t="s">
        <v>166</v>
      </c>
      <c r="M37" s="7"/>
      <c r="N37" s="7"/>
      <c r="O37" s="43">
        <f>W27</f>
        <v>495</v>
      </c>
      <c r="P37" s="48">
        <v>0</v>
      </c>
      <c r="Q37" s="45">
        <f>O37/E35</f>
        <v>0.08513931888544891</v>
      </c>
      <c r="R37" s="46">
        <v>0</v>
      </c>
      <c r="S37" s="47">
        <v>0</v>
      </c>
    </row>
    <row r="38" spans="12:19" ht="12.75">
      <c r="L38" s="42" t="s">
        <v>39</v>
      </c>
      <c r="M38" s="7"/>
      <c r="N38" s="7"/>
      <c r="O38" s="43"/>
      <c r="P38" s="103">
        <v>3</v>
      </c>
      <c r="Q38" s="45"/>
      <c r="R38" s="46"/>
      <c r="S38" s="47"/>
    </row>
    <row r="39" spans="12:19" ht="13.5" thickBot="1">
      <c r="L39" s="49" t="s">
        <v>215</v>
      </c>
      <c r="M39" s="50"/>
      <c r="N39" s="50"/>
      <c r="O39" s="51">
        <f>E27</f>
        <v>4266</v>
      </c>
      <c r="P39" s="52">
        <v>1</v>
      </c>
      <c r="Q39" s="53">
        <f>O39/E35</f>
        <v>0.7337461300309598</v>
      </c>
      <c r="R39" s="54">
        <v>0</v>
      </c>
      <c r="S39" s="55">
        <v>0</v>
      </c>
    </row>
    <row r="40" spans="7:17" ht="13.5" thickTop="1">
      <c r="G40" s="7"/>
      <c r="H40" s="7"/>
      <c r="I40" s="56"/>
      <c r="J40" s="7"/>
      <c r="M40" s="57"/>
      <c r="N40" s="7"/>
      <c r="O40" s="7"/>
      <c r="P40" s="58"/>
      <c r="Q40" s="7"/>
    </row>
    <row r="74" ht="15.75" customHeight="1"/>
    <row r="79" ht="14.25" customHeight="1"/>
  </sheetData>
  <sheetProtection/>
  <mergeCells count="1">
    <mergeCell ref="R34:S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0"/>
  <sheetViews>
    <sheetView zoomScale="85" zoomScaleNormal="85" zoomScalePageLayoutView="0" workbookViewId="0" topLeftCell="A1">
      <selection activeCell="B2" sqref="B2"/>
    </sheetView>
  </sheetViews>
  <sheetFormatPr defaultColWidth="14.57421875" defaultRowHeight="15"/>
  <cols>
    <col min="1" max="1" width="3.57421875" style="11" customWidth="1"/>
    <col min="2" max="2" width="8.140625" style="11" bestFit="1" customWidth="1"/>
    <col min="3" max="3" width="10.421875" style="11" bestFit="1" customWidth="1"/>
    <col min="4" max="4" width="12.7109375" style="11" bestFit="1" customWidth="1"/>
    <col min="5" max="5" width="5.8515625" style="11" customWidth="1"/>
    <col min="6" max="6" width="3.00390625" style="11" customWidth="1"/>
    <col min="7" max="7" width="3.57421875" style="11" customWidth="1"/>
    <col min="8" max="8" width="7.28125" style="11" customWidth="1"/>
    <col min="9" max="9" width="10.00390625" style="11" bestFit="1" customWidth="1"/>
    <col min="10" max="10" width="13.140625" style="11" customWidth="1"/>
    <col min="11" max="11" width="5.8515625" style="11" customWidth="1"/>
    <col min="12" max="12" width="3.140625" style="11" customWidth="1"/>
    <col min="13" max="13" width="3.57421875" style="11" customWidth="1"/>
    <col min="14" max="14" width="5.7109375" style="11" customWidth="1"/>
    <col min="15" max="15" width="9.8515625" style="11" customWidth="1"/>
    <col min="16" max="16" width="12.57421875" style="11" customWidth="1"/>
    <col min="17" max="17" width="6.140625" style="11" customWidth="1"/>
    <col min="18" max="18" width="2.7109375" style="12" customWidth="1"/>
    <col min="19" max="19" width="5.00390625" style="11" customWidth="1"/>
    <col min="20" max="20" width="7.00390625" style="11" customWidth="1"/>
    <col min="21" max="21" width="10.57421875" style="11" bestFit="1" customWidth="1"/>
    <col min="22" max="22" width="12.7109375" style="11" customWidth="1"/>
    <col min="23" max="23" width="6.57421875" style="11" customWidth="1"/>
    <col min="24" max="24" width="4.00390625" style="11" customWidth="1"/>
    <col min="25" max="25" width="4.140625" style="11" customWidth="1"/>
    <col min="26" max="26" width="6.421875" style="11" customWidth="1"/>
    <col min="27" max="27" width="9.140625" style="11" customWidth="1"/>
    <col min="28" max="28" width="11.8515625" style="11" customWidth="1"/>
    <col min="29" max="29" width="6.7109375" style="11" customWidth="1"/>
    <col min="30" max="252" width="9.140625" style="11" customWidth="1"/>
    <col min="253" max="253" width="3.57421875" style="11" customWidth="1"/>
    <col min="254" max="254" width="6.00390625" style="11" bestFit="1" customWidth="1"/>
    <col min="255" max="255" width="9.421875" style="11" bestFit="1" customWidth="1"/>
    <col min="256" max="16384" width="14.57421875" style="11" customWidth="1"/>
  </cols>
  <sheetData>
    <row r="1" spans="1:23" s="2" customFormat="1" ht="22.5" customHeight="1">
      <c r="A1" s="1" t="s">
        <v>123</v>
      </c>
      <c r="O1" s="3"/>
      <c r="P1" s="3"/>
      <c r="Q1" s="4"/>
      <c r="R1" s="5"/>
      <c r="S1" s="6"/>
      <c r="U1" s="7"/>
      <c r="V1" s="8"/>
      <c r="W1" s="9"/>
    </row>
    <row r="2" spans="1:23" s="2" customFormat="1" ht="17.25" customHeight="1">
      <c r="A2" s="10" t="s">
        <v>222</v>
      </c>
      <c r="O2" s="3"/>
      <c r="P2" s="3"/>
      <c r="Q2" s="4"/>
      <c r="R2" s="5"/>
      <c r="S2" s="6"/>
      <c r="U2" s="7"/>
      <c r="V2" s="8"/>
      <c r="W2" s="9"/>
    </row>
    <row r="3" ht="13.5" thickBot="1"/>
    <row r="4" spans="1:29" s="13" customFormat="1" ht="21.75" customHeight="1" thickBot="1" thickTop="1">
      <c r="A4" s="91" t="s">
        <v>124</v>
      </c>
      <c r="B4" s="59"/>
      <c r="C4" s="59"/>
      <c r="D4" s="59"/>
      <c r="E4" s="60"/>
      <c r="F4" s="61"/>
      <c r="G4" s="92" t="s">
        <v>125</v>
      </c>
      <c r="H4" s="59"/>
      <c r="I4" s="59"/>
      <c r="J4" s="59"/>
      <c r="K4" s="60"/>
      <c r="L4" s="61"/>
      <c r="M4" s="102" t="s">
        <v>166</v>
      </c>
      <c r="N4" s="59"/>
      <c r="O4" s="59"/>
      <c r="P4" s="59"/>
      <c r="Q4" s="60"/>
      <c r="R4" s="62"/>
      <c r="S4" s="105" t="s">
        <v>39</v>
      </c>
      <c r="T4" s="63"/>
      <c r="U4" s="63"/>
      <c r="V4" s="59"/>
      <c r="W4" s="60"/>
      <c r="X4" s="61"/>
      <c r="Y4" s="104" t="s">
        <v>40</v>
      </c>
      <c r="Z4" s="63"/>
      <c r="AA4" s="63"/>
      <c r="AB4" s="59"/>
      <c r="AC4" s="60"/>
    </row>
    <row r="5" spans="1:29" ht="18" customHeight="1" thickTop="1">
      <c r="A5" s="66" t="s">
        <v>0</v>
      </c>
      <c r="B5" s="84" t="s">
        <v>84</v>
      </c>
      <c r="C5" s="84" t="s">
        <v>85</v>
      </c>
      <c r="D5" s="88" t="s">
        <v>86</v>
      </c>
      <c r="E5" s="67">
        <v>62</v>
      </c>
      <c r="F5" s="68"/>
      <c r="G5" s="66" t="s">
        <v>0</v>
      </c>
      <c r="H5" s="101"/>
      <c r="I5" s="101" t="s">
        <v>42</v>
      </c>
      <c r="J5" s="101" t="s">
        <v>43</v>
      </c>
      <c r="K5" s="69">
        <v>9</v>
      </c>
      <c r="L5" s="68"/>
      <c r="M5" s="66" t="s">
        <v>0</v>
      </c>
      <c r="N5" s="101"/>
      <c r="O5" s="101" t="s">
        <v>167</v>
      </c>
      <c r="P5" s="101" t="s">
        <v>168</v>
      </c>
      <c r="Q5" s="69">
        <v>21</v>
      </c>
      <c r="R5" s="70"/>
      <c r="S5" s="66" t="s">
        <v>0</v>
      </c>
      <c r="T5" s="93"/>
      <c r="U5" s="93" t="s">
        <v>102</v>
      </c>
      <c r="V5" s="93" t="s">
        <v>126</v>
      </c>
      <c r="W5" s="69">
        <v>20</v>
      </c>
      <c r="X5" s="65"/>
      <c r="Y5" s="66" t="s">
        <v>0</v>
      </c>
      <c r="Z5" s="93"/>
      <c r="AA5" s="93" t="s">
        <v>53</v>
      </c>
      <c r="AB5" s="93" t="s">
        <v>156</v>
      </c>
      <c r="AC5" s="71">
        <v>7</v>
      </c>
    </row>
    <row r="6" spans="1:29" ht="15" customHeight="1">
      <c r="A6" s="72" t="s">
        <v>1</v>
      </c>
      <c r="B6" s="85" t="s">
        <v>50</v>
      </c>
      <c r="C6" s="85" t="s">
        <v>64</v>
      </c>
      <c r="D6" s="89" t="s">
        <v>87</v>
      </c>
      <c r="E6" s="73">
        <v>47</v>
      </c>
      <c r="F6" s="68"/>
      <c r="G6" s="72" t="s">
        <v>1</v>
      </c>
      <c r="H6" s="85"/>
      <c r="I6" s="85" t="s">
        <v>44</v>
      </c>
      <c r="J6" s="85" t="s">
        <v>45</v>
      </c>
      <c r="K6" s="74">
        <v>1</v>
      </c>
      <c r="L6" s="68"/>
      <c r="M6" s="72" t="s">
        <v>1</v>
      </c>
      <c r="N6" s="85"/>
      <c r="O6" s="85" t="s">
        <v>64</v>
      </c>
      <c r="P6" s="85" t="s">
        <v>169</v>
      </c>
      <c r="Q6" s="76">
        <v>17</v>
      </c>
      <c r="R6" s="68"/>
      <c r="S6" s="75" t="s">
        <v>1</v>
      </c>
      <c r="T6" s="100"/>
      <c r="U6" s="94" t="s">
        <v>106</v>
      </c>
      <c r="V6" s="94" t="s">
        <v>127</v>
      </c>
      <c r="W6" s="76">
        <v>16</v>
      </c>
      <c r="X6" s="64"/>
      <c r="Y6" s="72" t="s">
        <v>1</v>
      </c>
      <c r="Z6" s="94"/>
      <c r="AA6" s="95" t="s">
        <v>158</v>
      </c>
      <c r="AB6" s="95" t="s">
        <v>159</v>
      </c>
      <c r="AC6" s="74">
        <v>7</v>
      </c>
    </row>
    <row r="7" spans="1:29" ht="15" customHeight="1">
      <c r="A7" s="72" t="s">
        <v>2</v>
      </c>
      <c r="B7" s="85" t="s">
        <v>72</v>
      </c>
      <c r="C7" s="85" t="s">
        <v>88</v>
      </c>
      <c r="D7" s="89" t="s">
        <v>89</v>
      </c>
      <c r="E7" s="73">
        <v>56</v>
      </c>
      <c r="F7" s="68"/>
      <c r="G7" s="75" t="s">
        <v>2</v>
      </c>
      <c r="H7" s="85"/>
      <c r="I7" s="85" t="s">
        <v>46</v>
      </c>
      <c r="J7" s="85" t="s">
        <v>47</v>
      </c>
      <c r="K7" s="74">
        <v>2</v>
      </c>
      <c r="L7" s="68"/>
      <c r="M7" s="75" t="s">
        <v>2</v>
      </c>
      <c r="N7" s="85"/>
      <c r="O7" s="85" t="s">
        <v>171</v>
      </c>
      <c r="P7" s="85" t="s">
        <v>170</v>
      </c>
      <c r="Q7" s="74">
        <v>12</v>
      </c>
      <c r="R7" s="68"/>
      <c r="S7" s="72" t="s">
        <v>2</v>
      </c>
      <c r="T7" s="94"/>
      <c r="U7" s="94" t="s">
        <v>129</v>
      </c>
      <c r="V7" s="94" t="s">
        <v>130</v>
      </c>
      <c r="W7" s="76">
        <v>10</v>
      </c>
      <c r="X7" s="64"/>
      <c r="Y7" s="72" t="s">
        <v>2</v>
      </c>
      <c r="Z7" s="95"/>
      <c r="AA7" s="94" t="s">
        <v>185</v>
      </c>
      <c r="AB7" s="94" t="s">
        <v>160</v>
      </c>
      <c r="AC7" s="76">
        <v>4</v>
      </c>
    </row>
    <row r="8" spans="1:29" ht="15" customHeight="1">
      <c r="A8" s="72" t="s">
        <v>3</v>
      </c>
      <c r="B8" s="85" t="s">
        <v>50</v>
      </c>
      <c r="C8" s="85" t="s">
        <v>90</v>
      </c>
      <c r="D8" s="89" t="s">
        <v>91</v>
      </c>
      <c r="E8" s="77">
        <v>51</v>
      </c>
      <c r="F8" s="68"/>
      <c r="G8" s="72" t="s">
        <v>3</v>
      </c>
      <c r="H8" s="85"/>
      <c r="I8" s="85" t="s">
        <v>48</v>
      </c>
      <c r="J8" s="85" t="s">
        <v>49</v>
      </c>
      <c r="K8" s="76">
        <v>1</v>
      </c>
      <c r="L8" s="68"/>
      <c r="M8" s="72" t="s">
        <v>3</v>
      </c>
      <c r="N8" s="85"/>
      <c r="O8" s="85" t="s">
        <v>59</v>
      </c>
      <c r="P8" s="85" t="s">
        <v>172</v>
      </c>
      <c r="Q8" s="74">
        <v>11</v>
      </c>
      <c r="R8" s="68"/>
      <c r="S8" s="75" t="s">
        <v>3</v>
      </c>
      <c r="T8" s="95"/>
      <c r="U8" s="95" t="s">
        <v>102</v>
      </c>
      <c r="V8" s="95" t="s">
        <v>128</v>
      </c>
      <c r="W8" s="74">
        <v>16</v>
      </c>
      <c r="X8" s="64"/>
      <c r="Y8" s="72" t="s">
        <v>3</v>
      </c>
      <c r="Z8" s="94"/>
      <c r="AA8" s="94" t="s">
        <v>92</v>
      </c>
      <c r="AB8" s="94" t="s">
        <v>197</v>
      </c>
      <c r="AC8" s="74">
        <v>6</v>
      </c>
    </row>
    <row r="9" spans="1:29" ht="15" customHeight="1">
      <c r="A9" s="72" t="s">
        <v>4</v>
      </c>
      <c r="B9" s="85"/>
      <c r="C9" s="85" t="s">
        <v>92</v>
      </c>
      <c r="D9" s="89" t="s">
        <v>93</v>
      </c>
      <c r="E9" s="77">
        <v>45</v>
      </c>
      <c r="F9" s="68"/>
      <c r="G9" s="75" t="s">
        <v>4</v>
      </c>
      <c r="H9" s="85" t="s">
        <v>50</v>
      </c>
      <c r="I9" s="85" t="s">
        <v>51</v>
      </c>
      <c r="J9" s="85" t="s">
        <v>52</v>
      </c>
      <c r="K9" s="76">
        <v>6</v>
      </c>
      <c r="L9" s="68"/>
      <c r="M9" s="75" t="s">
        <v>4</v>
      </c>
      <c r="N9" s="85"/>
      <c r="O9" s="85" t="s">
        <v>106</v>
      </c>
      <c r="P9" s="85" t="s">
        <v>173</v>
      </c>
      <c r="Q9" s="74">
        <v>14</v>
      </c>
      <c r="R9" s="68"/>
      <c r="S9" s="72" t="s">
        <v>4</v>
      </c>
      <c r="T9" s="95"/>
      <c r="U9" s="95" t="s">
        <v>106</v>
      </c>
      <c r="V9" s="95" t="s">
        <v>131</v>
      </c>
      <c r="W9" s="74">
        <v>9</v>
      </c>
      <c r="X9" s="64"/>
      <c r="Y9" s="72" t="s">
        <v>4</v>
      </c>
      <c r="Z9" s="94"/>
      <c r="AA9" s="94" t="s">
        <v>198</v>
      </c>
      <c r="AB9" s="94" t="s">
        <v>157</v>
      </c>
      <c r="AC9" s="74">
        <v>3</v>
      </c>
    </row>
    <row r="10" spans="1:29" ht="15" customHeight="1">
      <c r="A10" s="72" t="s">
        <v>5</v>
      </c>
      <c r="B10" s="86"/>
      <c r="C10" s="85" t="s">
        <v>59</v>
      </c>
      <c r="D10" s="89" t="s">
        <v>94</v>
      </c>
      <c r="E10" s="77">
        <v>45</v>
      </c>
      <c r="F10" s="68"/>
      <c r="G10" s="72" t="s">
        <v>5</v>
      </c>
      <c r="H10" s="85"/>
      <c r="I10" s="85" t="s">
        <v>53</v>
      </c>
      <c r="J10" s="85" t="s">
        <v>54</v>
      </c>
      <c r="K10" s="74">
        <v>2</v>
      </c>
      <c r="L10" s="68"/>
      <c r="M10" s="72" t="s">
        <v>5</v>
      </c>
      <c r="N10" s="85"/>
      <c r="O10" s="85" t="s">
        <v>174</v>
      </c>
      <c r="P10" s="85" t="s">
        <v>175</v>
      </c>
      <c r="Q10" s="78">
        <v>11</v>
      </c>
      <c r="R10" s="68"/>
      <c r="S10" s="75" t="s">
        <v>5</v>
      </c>
      <c r="T10" s="95"/>
      <c r="U10" s="95" t="s">
        <v>85</v>
      </c>
      <c r="V10" s="95" t="s">
        <v>132</v>
      </c>
      <c r="W10" s="74">
        <v>18</v>
      </c>
      <c r="X10" s="64"/>
      <c r="Y10" s="72" t="s">
        <v>5</v>
      </c>
      <c r="Z10" s="96" t="s">
        <v>84</v>
      </c>
      <c r="AA10" s="95" t="s">
        <v>143</v>
      </c>
      <c r="AB10" s="95" t="s">
        <v>165</v>
      </c>
      <c r="AC10" s="74">
        <v>9</v>
      </c>
    </row>
    <row r="11" spans="1:29" ht="15" customHeight="1">
      <c r="A11" s="72" t="s">
        <v>6</v>
      </c>
      <c r="B11" s="85"/>
      <c r="C11" s="85" t="s">
        <v>95</v>
      </c>
      <c r="D11" s="89" t="s">
        <v>96</v>
      </c>
      <c r="E11" s="77">
        <v>61</v>
      </c>
      <c r="F11" s="68"/>
      <c r="G11" s="75" t="s">
        <v>6</v>
      </c>
      <c r="H11" s="85"/>
      <c r="I11" s="85" t="s">
        <v>55</v>
      </c>
      <c r="J11" s="85" t="s">
        <v>56</v>
      </c>
      <c r="K11" s="74">
        <v>5</v>
      </c>
      <c r="L11" s="68"/>
      <c r="M11" s="75" t="s">
        <v>6</v>
      </c>
      <c r="N11" s="85"/>
      <c r="O11" s="85" t="s">
        <v>163</v>
      </c>
      <c r="P11" s="85" t="s">
        <v>169</v>
      </c>
      <c r="Q11" s="74">
        <v>8</v>
      </c>
      <c r="R11" s="68"/>
      <c r="S11" s="72" t="s">
        <v>6</v>
      </c>
      <c r="T11" s="95"/>
      <c r="U11" s="95" t="s">
        <v>133</v>
      </c>
      <c r="V11" s="95" t="s">
        <v>134</v>
      </c>
      <c r="W11" s="74">
        <v>9</v>
      </c>
      <c r="X11" s="64"/>
      <c r="Y11" s="72" t="s">
        <v>6</v>
      </c>
      <c r="Z11" s="95"/>
      <c r="AA11" s="95" t="s">
        <v>106</v>
      </c>
      <c r="AB11" s="95" t="s">
        <v>199</v>
      </c>
      <c r="AC11" s="74">
        <v>3</v>
      </c>
    </row>
    <row r="12" spans="1:29" ht="15" customHeight="1">
      <c r="A12" s="72" t="s">
        <v>7</v>
      </c>
      <c r="B12" s="85" t="s">
        <v>97</v>
      </c>
      <c r="C12" s="85" t="s">
        <v>98</v>
      </c>
      <c r="D12" s="89" t="s">
        <v>99</v>
      </c>
      <c r="E12" s="77">
        <v>49</v>
      </c>
      <c r="F12" s="68"/>
      <c r="G12" s="72" t="s">
        <v>7</v>
      </c>
      <c r="H12" s="85"/>
      <c r="I12" s="85" t="s">
        <v>57</v>
      </c>
      <c r="J12" s="85" t="s">
        <v>58</v>
      </c>
      <c r="K12" s="78">
        <v>4</v>
      </c>
      <c r="L12" s="68"/>
      <c r="M12" s="72" t="s">
        <v>7</v>
      </c>
      <c r="N12" s="85"/>
      <c r="O12" s="85" t="s">
        <v>176</v>
      </c>
      <c r="P12" s="85" t="s">
        <v>177</v>
      </c>
      <c r="Q12" s="74">
        <v>10</v>
      </c>
      <c r="R12" s="68"/>
      <c r="S12" s="75" t="s">
        <v>7</v>
      </c>
      <c r="T12" s="95"/>
      <c r="U12" s="95" t="s">
        <v>106</v>
      </c>
      <c r="V12" s="95" t="s">
        <v>135</v>
      </c>
      <c r="W12" s="76">
        <v>16</v>
      </c>
      <c r="X12" s="64"/>
      <c r="Y12" s="72" t="s">
        <v>7</v>
      </c>
      <c r="Z12" s="94" t="s">
        <v>50</v>
      </c>
      <c r="AA12" s="96" t="s">
        <v>55</v>
      </c>
      <c r="AB12" s="96" t="s">
        <v>161</v>
      </c>
      <c r="AC12" s="76">
        <v>3</v>
      </c>
    </row>
    <row r="13" spans="1:29" ht="15" customHeight="1">
      <c r="A13" s="72" t="s">
        <v>8</v>
      </c>
      <c r="B13" s="85" t="s">
        <v>100</v>
      </c>
      <c r="C13" s="85" t="s">
        <v>85</v>
      </c>
      <c r="D13" s="89" t="s">
        <v>101</v>
      </c>
      <c r="E13" s="77">
        <v>51</v>
      </c>
      <c r="F13" s="68"/>
      <c r="G13" s="75" t="s">
        <v>8</v>
      </c>
      <c r="H13" s="85"/>
      <c r="I13" s="85" t="s">
        <v>59</v>
      </c>
      <c r="J13" s="85" t="s">
        <v>54</v>
      </c>
      <c r="K13" s="74">
        <v>2</v>
      </c>
      <c r="L13" s="68"/>
      <c r="M13" s="75" t="s">
        <v>8</v>
      </c>
      <c r="N13" s="85"/>
      <c r="O13" s="85" t="s">
        <v>178</v>
      </c>
      <c r="P13" s="85" t="s">
        <v>179</v>
      </c>
      <c r="Q13" s="74">
        <v>10</v>
      </c>
      <c r="R13" s="68"/>
      <c r="S13" s="72" t="s">
        <v>8</v>
      </c>
      <c r="T13" s="95"/>
      <c r="U13" s="95" t="s">
        <v>136</v>
      </c>
      <c r="V13" s="95" t="s">
        <v>137</v>
      </c>
      <c r="W13" s="74">
        <v>9</v>
      </c>
      <c r="X13" s="64"/>
      <c r="Y13" s="72" t="s">
        <v>8</v>
      </c>
      <c r="Z13" s="95"/>
      <c r="AA13" s="95" t="s">
        <v>200</v>
      </c>
      <c r="AB13" s="95" t="s">
        <v>201</v>
      </c>
      <c r="AC13" s="74">
        <v>3</v>
      </c>
    </row>
    <row r="14" spans="1:29" ht="15" customHeight="1">
      <c r="A14" s="72" t="s">
        <v>9</v>
      </c>
      <c r="B14" s="85"/>
      <c r="C14" s="85" t="s">
        <v>102</v>
      </c>
      <c r="D14" s="89" t="s">
        <v>103</v>
      </c>
      <c r="E14" s="77">
        <v>51</v>
      </c>
      <c r="F14" s="68"/>
      <c r="G14" s="72" t="s">
        <v>9</v>
      </c>
      <c r="H14" s="85"/>
      <c r="I14" s="85" t="s">
        <v>60</v>
      </c>
      <c r="J14" s="85" t="s">
        <v>61</v>
      </c>
      <c r="K14" s="74">
        <v>3</v>
      </c>
      <c r="L14" s="68"/>
      <c r="M14" s="72" t="s">
        <v>9</v>
      </c>
      <c r="N14" s="85"/>
      <c r="O14" s="85" t="s">
        <v>98</v>
      </c>
      <c r="P14" s="85" t="s">
        <v>180</v>
      </c>
      <c r="Q14" s="74">
        <v>9</v>
      </c>
      <c r="R14" s="68"/>
      <c r="S14" s="75" t="s">
        <v>9</v>
      </c>
      <c r="T14" s="95"/>
      <c r="U14" s="95" t="s">
        <v>138</v>
      </c>
      <c r="V14" s="95" t="s">
        <v>139</v>
      </c>
      <c r="W14" s="74">
        <v>10</v>
      </c>
      <c r="X14" s="64"/>
      <c r="Y14" s="72" t="s">
        <v>9</v>
      </c>
      <c r="Z14" s="95"/>
      <c r="AA14" s="95" t="s">
        <v>53</v>
      </c>
      <c r="AB14" s="95" t="s">
        <v>162</v>
      </c>
      <c r="AC14" s="74">
        <v>7</v>
      </c>
    </row>
    <row r="15" spans="1:29" ht="15" customHeight="1">
      <c r="A15" s="72" t="s">
        <v>10</v>
      </c>
      <c r="B15" s="85"/>
      <c r="C15" s="85" t="s">
        <v>104</v>
      </c>
      <c r="D15" s="89" t="s">
        <v>105</v>
      </c>
      <c r="E15" s="77">
        <v>49</v>
      </c>
      <c r="F15" s="68"/>
      <c r="G15" s="75" t="s">
        <v>10</v>
      </c>
      <c r="H15" s="85"/>
      <c r="I15" s="85" t="s">
        <v>62</v>
      </c>
      <c r="J15" s="85" t="s">
        <v>63</v>
      </c>
      <c r="K15" s="74">
        <v>1</v>
      </c>
      <c r="L15" s="68"/>
      <c r="M15" s="75" t="s">
        <v>10</v>
      </c>
      <c r="N15" s="85"/>
      <c r="O15" s="85" t="s">
        <v>53</v>
      </c>
      <c r="P15" s="85" t="s">
        <v>181</v>
      </c>
      <c r="Q15" s="74">
        <v>8</v>
      </c>
      <c r="R15" s="68"/>
      <c r="S15" s="72" t="s">
        <v>10</v>
      </c>
      <c r="T15" s="95"/>
      <c r="U15" s="95" t="s">
        <v>113</v>
      </c>
      <c r="V15" s="95" t="s">
        <v>140</v>
      </c>
      <c r="W15" s="74">
        <v>10</v>
      </c>
      <c r="X15" s="64"/>
      <c r="Y15" s="72" t="s">
        <v>10</v>
      </c>
      <c r="Z15" s="95" t="s">
        <v>202</v>
      </c>
      <c r="AA15" s="95" t="s">
        <v>203</v>
      </c>
      <c r="AB15" s="95" t="s">
        <v>204</v>
      </c>
      <c r="AC15" s="74">
        <v>6</v>
      </c>
    </row>
    <row r="16" spans="1:29" ht="15" customHeight="1">
      <c r="A16" s="72" t="s">
        <v>11</v>
      </c>
      <c r="B16" s="85"/>
      <c r="C16" s="85" t="s">
        <v>106</v>
      </c>
      <c r="D16" s="89" t="s">
        <v>107</v>
      </c>
      <c r="E16" s="79">
        <v>50</v>
      </c>
      <c r="F16" s="68"/>
      <c r="G16" s="72" t="s">
        <v>11</v>
      </c>
      <c r="H16" s="85"/>
      <c r="I16" s="85" t="s">
        <v>64</v>
      </c>
      <c r="J16" s="85" t="s">
        <v>65</v>
      </c>
      <c r="K16" s="74">
        <v>3</v>
      </c>
      <c r="L16" s="68"/>
      <c r="M16" s="72" t="s">
        <v>11</v>
      </c>
      <c r="N16" s="85"/>
      <c r="O16" s="85" t="s">
        <v>182</v>
      </c>
      <c r="P16" s="85" t="s">
        <v>183</v>
      </c>
      <c r="Q16" s="74">
        <v>10</v>
      </c>
      <c r="R16" s="68"/>
      <c r="S16" s="75" t="s">
        <v>11</v>
      </c>
      <c r="T16" s="95"/>
      <c r="U16" s="95" t="s">
        <v>141</v>
      </c>
      <c r="V16" s="95" t="s">
        <v>142</v>
      </c>
      <c r="W16" s="74">
        <v>10</v>
      </c>
      <c r="X16" s="64"/>
      <c r="Y16" s="72" t="s">
        <v>11</v>
      </c>
      <c r="Z16" s="95"/>
      <c r="AA16" s="95" t="s">
        <v>113</v>
      </c>
      <c r="AB16" s="95" t="s">
        <v>67</v>
      </c>
      <c r="AC16" s="74">
        <v>3</v>
      </c>
    </row>
    <row r="17" spans="1:29" ht="15" customHeight="1">
      <c r="A17" s="72" t="s">
        <v>12</v>
      </c>
      <c r="B17" s="85"/>
      <c r="C17" s="85" t="s">
        <v>68</v>
      </c>
      <c r="D17" s="89" t="s">
        <v>108</v>
      </c>
      <c r="E17" s="73">
        <v>51</v>
      </c>
      <c r="F17" s="68"/>
      <c r="G17" s="75" t="s">
        <v>12</v>
      </c>
      <c r="H17" s="85"/>
      <c r="I17" s="85" t="s">
        <v>66</v>
      </c>
      <c r="J17" s="85" t="s">
        <v>67</v>
      </c>
      <c r="K17" s="74">
        <v>5</v>
      </c>
      <c r="L17" s="68"/>
      <c r="M17" s="75" t="s">
        <v>12</v>
      </c>
      <c r="N17" s="85"/>
      <c r="O17" s="85" t="s">
        <v>66</v>
      </c>
      <c r="P17" s="85" t="s">
        <v>184</v>
      </c>
      <c r="Q17" s="74">
        <v>11</v>
      </c>
      <c r="R17" s="68"/>
      <c r="S17" s="72" t="s">
        <v>12</v>
      </c>
      <c r="T17" s="95"/>
      <c r="U17" s="95" t="s">
        <v>143</v>
      </c>
      <c r="V17" s="95" t="s">
        <v>144</v>
      </c>
      <c r="W17" s="74">
        <v>18</v>
      </c>
      <c r="X17" s="64"/>
      <c r="Y17" s="72" t="s">
        <v>12</v>
      </c>
      <c r="Z17" s="95" t="s">
        <v>50</v>
      </c>
      <c r="AA17" s="95" t="s">
        <v>205</v>
      </c>
      <c r="AB17" s="95" t="s">
        <v>206</v>
      </c>
      <c r="AC17" s="74">
        <v>7</v>
      </c>
    </row>
    <row r="18" spans="1:29" ht="15" customHeight="1">
      <c r="A18" s="72" t="s">
        <v>13</v>
      </c>
      <c r="B18" s="85" t="s">
        <v>84</v>
      </c>
      <c r="C18" s="85" t="s">
        <v>109</v>
      </c>
      <c r="D18" s="89" t="s">
        <v>110</v>
      </c>
      <c r="E18" s="77">
        <v>45</v>
      </c>
      <c r="F18" s="68"/>
      <c r="G18" s="72" t="s">
        <v>13</v>
      </c>
      <c r="H18" s="85"/>
      <c r="I18" s="85" t="s">
        <v>68</v>
      </c>
      <c r="J18" s="85" t="s">
        <v>69</v>
      </c>
      <c r="K18" s="74">
        <v>6</v>
      </c>
      <c r="L18" s="68"/>
      <c r="M18" s="72" t="s">
        <v>13</v>
      </c>
      <c r="N18" s="85"/>
      <c r="O18" s="85" t="s">
        <v>185</v>
      </c>
      <c r="P18" s="85" t="s">
        <v>186</v>
      </c>
      <c r="Q18" s="74">
        <v>10</v>
      </c>
      <c r="R18" s="68"/>
      <c r="S18" s="75" t="s">
        <v>13</v>
      </c>
      <c r="T18" s="95"/>
      <c r="U18" s="95" t="s">
        <v>145</v>
      </c>
      <c r="V18" s="95" t="s">
        <v>146</v>
      </c>
      <c r="W18" s="74">
        <v>12</v>
      </c>
      <c r="X18" s="64"/>
      <c r="Y18" s="72" t="s">
        <v>13</v>
      </c>
      <c r="Z18" s="95"/>
      <c r="AA18" s="97" t="s">
        <v>207</v>
      </c>
      <c r="AB18" s="98" t="s">
        <v>208</v>
      </c>
      <c r="AC18" s="74">
        <v>7</v>
      </c>
    </row>
    <row r="19" spans="1:29" ht="15" customHeight="1">
      <c r="A19" s="72" t="s">
        <v>14</v>
      </c>
      <c r="B19" s="85"/>
      <c r="C19" s="85" t="s">
        <v>111</v>
      </c>
      <c r="D19" s="89" t="s">
        <v>112</v>
      </c>
      <c r="E19" s="77">
        <v>48</v>
      </c>
      <c r="F19" s="68"/>
      <c r="G19" s="75" t="s">
        <v>14</v>
      </c>
      <c r="H19" s="85"/>
      <c r="I19" s="85" t="s">
        <v>70</v>
      </c>
      <c r="J19" s="85" t="s">
        <v>71</v>
      </c>
      <c r="K19" s="74">
        <v>2</v>
      </c>
      <c r="L19" s="68"/>
      <c r="M19" s="75" t="s">
        <v>14</v>
      </c>
      <c r="N19" s="85"/>
      <c r="O19" s="85" t="s">
        <v>187</v>
      </c>
      <c r="P19" s="85" t="s">
        <v>188</v>
      </c>
      <c r="Q19" s="74">
        <v>9</v>
      </c>
      <c r="R19" s="68"/>
      <c r="S19" s="72" t="s">
        <v>14</v>
      </c>
      <c r="T19" s="95"/>
      <c r="U19" s="95" t="s">
        <v>59</v>
      </c>
      <c r="V19" s="95" t="s">
        <v>147</v>
      </c>
      <c r="W19" s="74">
        <v>8</v>
      </c>
      <c r="X19" s="64"/>
      <c r="Y19" s="72" t="s">
        <v>14</v>
      </c>
      <c r="Z19" s="95" t="s">
        <v>50</v>
      </c>
      <c r="AA19" s="95" t="s">
        <v>98</v>
      </c>
      <c r="AB19" s="95" t="s">
        <v>209</v>
      </c>
      <c r="AC19" s="74">
        <v>3</v>
      </c>
    </row>
    <row r="20" spans="1:29" ht="15" customHeight="1">
      <c r="A20" s="72" t="s">
        <v>15</v>
      </c>
      <c r="B20" s="85"/>
      <c r="C20" s="85" t="s">
        <v>113</v>
      </c>
      <c r="D20" s="89" t="s">
        <v>114</v>
      </c>
      <c r="E20" s="77">
        <v>57</v>
      </c>
      <c r="F20" s="68"/>
      <c r="G20" s="72" t="s">
        <v>15</v>
      </c>
      <c r="H20" s="85" t="s">
        <v>72</v>
      </c>
      <c r="I20" s="85" t="s">
        <v>73</v>
      </c>
      <c r="J20" s="85" t="s">
        <v>74</v>
      </c>
      <c r="K20" s="74">
        <v>6</v>
      </c>
      <c r="L20" s="68"/>
      <c r="M20" s="72" t="s">
        <v>15</v>
      </c>
      <c r="N20" s="85"/>
      <c r="O20" s="85" t="s">
        <v>148</v>
      </c>
      <c r="P20" s="85" t="s">
        <v>189</v>
      </c>
      <c r="Q20" s="76">
        <v>16</v>
      </c>
      <c r="R20" s="68"/>
      <c r="S20" s="75" t="s">
        <v>15</v>
      </c>
      <c r="T20" s="94"/>
      <c r="U20" s="94" t="s">
        <v>148</v>
      </c>
      <c r="V20" s="94" t="s">
        <v>149</v>
      </c>
      <c r="W20" s="74">
        <v>10</v>
      </c>
      <c r="X20" s="64"/>
      <c r="Y20" s="72" t="s">
        <v>15</v>
      </c>
      <c r="Z20" s="95" t="s">
        <v>50</v>
      </c>
      <c r="AA20" s="95" t="s">
        <v>64</v>
      </c>
      <c r="AB20" s="95" t="s">
        <v>210</v>
      </c>
      <c r="AC20" s="74">
        <v>7</v>
      </c>
    </row>
    <row r="21" spans="1:29" ht="15" customHeight="1">
      <c r="A21" s="72" t="s">
        <v>16</v>
      </c>
      <c r="B21" s="85"/>
      <c r="C21" s="85" t="s">
        <v>64</v>
      </c>
      <c r="D21" s="89" t="s">
        <v>115</v>
      </c>
      <c r="E21" s="77">
        <v>49</v>
      </c>
      <c r="F21" s="68"/>
      <c r="G21" s="75" t="s">
        <v>16</v>
      </c>
      <c r="H21" s="85"/>
      <c r="I21" s="85" t="s">
        <v>75</v>
      </c>
      <c r="J21" s="85" t="s">
        <v>76</v>
      </c>
      <c r="K21" s="74">
        <v>3</v>
      </c>
      <c r="L21" s="68"/>
      <c r="M21" s="75" t="s">
        <v>16</v>
      </c>
      <c r="N21" s="85"/>
      <c r="O21" s="85" t="s">
        <v>190</v>
      </c>
      <c r="P21" s="85" t="s">
        <v>191</v>
      </c>
      <c r="Q21" s="74">
        <v>8</v>
      </c>
      <c r="R21" s="68"/>
      <c r="S21" s="72" t="s">
        <v>16</v>
      </c>
      <c r="T21" s="94"/>
      <c r="U21" s="95" t="s">
        <v>68</v>
      </c>
      <c r="V21" s="95" t="s">
        <v>150</v>
      </c>
      <c r="W21" s="74">
        <v>9</v>
      </c>
      <c r="X21" s="64"/>
      <c r="Y21" s="72" t="s">
        <v>16</v>
      </c>
      <c r="Z21" s="95"/>
      <c r="AA21" s="95" t="s">
        <v>158</v>
      </c>
      <c r="AB21" s="95" t="s">
        <v>211</v>
      </c>
      <c r="AC21" s="74">
        <v>7</v>
      </c>
    </row>
    <row r="22" spans="1:29" ht="15" customHeight="1">
      <c r="A22" s="72" t="s">
        <v>17</v>
      </c>
      <c r="B22" s="85"/>
      <c r="C22" s="85" t="s">
        <v>116</v>
      </c>
      <c r="D22" s="89" t="s">
        <v>117</v>
      </c>
      <c r="E22" s="77">
        <v>44</v>
      </c>
      <c r="F22" s="68"/>
      <c r="G22" s="72" t="s">
        <v>17</v>
      </c>
      <c r="H22" s="85"/>
      <c r="I22" s="85" t="s">
        <v>77</v>
      </c>
      <c r="J22" s="85" t="s">
        <v>78</v>
      </c>
      <c r="K22" s="74">
        <v>2</v>
      </c>
      <c r="L22" s="68"/>
      <c r="M22" s="72" t="s">
        <v>17</v>
      </c>
      <c r="N22" s="85"/>
      <c r="O22" s="85" t="s">
        <v>192</v>
      </c>
      <c r="P22" s="85" t="s">
        <v>65</v>
      </c>
      <c r="Q22" s="74">
        <v>10</v>
      </c>
      <c r="R22" s="68"/>
      <c r="S22" s="75" t="s">
        <v>17</v>
      </c>
      <c r="T22" s="95"/>
      <c r="U22" s="95" t="s">
        <v>68</v>
      </c>
      <c r="V22" s="95" t="s">
        <v>151</v>
      </c>
      <c r="W22" s="74">
        <v>6</v>
      </c>
      <c r="X22" s="64"/>
      <c r="Y22" s="72" t="s">
        <v>17</v>
      </c>
      <c r="Z22" s="95"/>
      <c r="AA22" s="95" t="s">
        <v>102</v>
      </c>
      <c r="AB22" s="95" t="s">
        <v>212</v>
      </c>
      <c r="AC22" s="74">
        <v>2</v>
      </c>
    </row>
    <row r="23" spans="1:29" ht="15" customHeight="1">
      <c r="A23" s="72" t="s">
        <v>18</v>
      </c>
      <c r="B23" s="85"/>
      <c r="C23" s="85" t="s">
        <v>68</v>
      </c>
      <c r="D23" s="89" t="s">
        <v>118</v>
      </c>
      <c r="E23" s="77">
        <v>48</v>
      </c>
      <c r="F23" s="68"/>
      <c r="G23" s="75" t="s">
        <v>18</v>
      </c>
      <c r="H23" s="85"/>
      <c r="I23" s="85" t="s">
        <v>79</v>
      </c>
      <c r="J23" s="85" t="s">
        <v>80</v>
      </c>
      <c r="K23" s="74">
        <v>3</v>
      </c>
      <c r="L23" s="68"/>
      <c r="M23" s="75" t="s">
        <v>18</v>
      </c>
      <c r="N23" s="85"/>
      <c r="O23" s="85" t="s">
        <v>98</v>
      </c>
      <c r="P23" s="85" t="s">
        <v>193</v>
      </c>
      <c r="Q23" s="74">
        <v>9</v>
      </c>
      <c r="R23" s="68"/>
      <c r="S23" s="72" t="s">
        <v>18</v>
      </c>
      <c r="T23" s="95"/>
      <c r="U23" s="95" t="s">
        <v>148</v>
      </c>
      <c r="V23" s="95" t="s">
        <v>152</v>
      </c>
      <c r="W23" s="74">
        <v>4</v>
      </c>
      <c r="X23" s="64"/>
      <c r="Y23" s="72" t="s">
        <v>18</v>
      </c>
      <c r="Z23" s="95"/>
      <c r="AA23" s="95" t="s">
        <v>98</v>
      </c>
      <c r="AB23" s="95" t="s">
        <v>213</v>
      </c>
      <c r="AC23" s="74">
        <v>5</v>
      </c>
    </row>
    <row r="24" spans="1:29" ht="15" customHeight="1">
      <c r="A24" s="72" t="s">
        <v>19</v>
      </c>
      <c r="B24" s="85" t="s">
        <v>119</v>
      </c>
      <c r="C24" s="85" t="s">
        <v>85</v>
      </c>
      <c r="D24" s="89" t="s">
        <v>120</v>
      </c>
      <c r="E24" s="77">
        <v>46</v>
      </c>
      <c r="F24" s="68"/>
      <c r="G24" s="72" t="s">
        <v>19</v>
      </c>
      <c r="H24" s="85"/>
      <c r="I24" s="85" t="s">
        <v>55</v>
      </c>
      <c r="J24" s="85" t="s">
        <v>81</v>
      </c>
      <c r="K24" s="74">
        <v>1</v>
      </c>
      <c r="L24" s="68"/>
      <c r="M24" s="72" t="s">
        <v>19</v>
      </c>
      <c r="N24" s="85"/>
      <c r="O24" s="85" t="s">
        <v>194</v>
      </c>
      <c r="P24" s="85" t="s">
        <v>195</v>
      </c>
      <c r="Q24" s="74">
        <v>9</v>
      </c>
      <c r="R24" s="68"/>
      <c r="S24" s="75" t="s">
        <v>19</v>
      </c>
      <c r="T24" s="95"/>
      <c r="U24" s="95" t="s">
        <v>153</v>
      </c>
      <c r="V24" s="95" t="s">
        <v>154</v>
      </c>
      <c r="W24" s="74">
        <v>4</v>
      </c>
      <c r="X24" s="64"/>
      <c r="Y24" s="72" t="s">
        <v>19</v>
      </c>
      <c r="Z24" s="95"/>
      <c r="AA24" s="95" t="s">
        <v>68</v>
      </c>
      <c r="AB24" s="95" t="s">
        <v>214</v>
      </c>
      <c r="AC24" s="74">
        <v>6</v>
      </c>
    </row>
    <row r="25" spans="1:29" ht="15" customHeight="1" thickBot="1">
      <c r="A25" s="80" t="s">
        <v>20</v>
      </c>
      <c r="B25" s="87" t="s">
        <v>121</v>
      </c>
      <c r="C25" s="87" t="s">
        <v>95</v>
      </c>
      <c r="D25" s="90" t="s">
        <v>122</v>
      </c>
      <c r="E25" s="81">
        <v>41</v>
      </c>
      <c r="F25" s="68"/>
      <c r="G25" s="83" t="s">
        <v>20</v>
      </c>
      <c r="H25" s="87"/>
      <c r="I25" s="87" t="s">
        <v>82</v>
      </c>
      <c r="J25" s="87" t="s">
        <v>83</v>
      </c>
      <c r="K25" s="82">
        <v>2</v>
      </c>
      <c r="L25" s="68"/>
      <c r="M25" s="83" t="s">
        <v>20</v>
      </c>
      <c r="N25" s="87"/>
      <c r="O25" s="87" t="s">
        <v>59</v>
      </c>
      <c r="P25" s="87" t="s">
        <v>196</v>
      </c>
      <c r="Q25" s="82">
        <v>9</v>
      </c>
      <c r="R25" s="68"/>
      <c r="S25" s="72" t="s">
        <v>20</v>
      </c>
      <c r="T25" s="99"/>
      <c r="U25" s="99" t="s">
        <v>153</v>
      </c>
      <c r="V25" s="99" t="s">
        <v>155</v>
      </c>
      <c r="W25" s="82">
        <v>4</v>
      </c>
      <c r="X25" s="64"/>
      <c r="Y25" s="80" t="s">
        <v>20</v>
      </c>
      <c r="Z25" s="99" t="s">
        <v>84</v>
      </c>
      <c r="AA25" s="99" t="s">
        <v>163</v>
      </c>
      <c r="AB25" s="99" t="s">
        <v>164</v>
      </c>
      <c r="AC25" s="82">
        <v>3</v>
      </c>
    </row>
    <row r="26" spans="20:28" ht="14.25" customHeight="1" thickBot="1" thickTop="1">
      <c r="T26" s="86"/>
      <c r="U26" s="86"/>
      <c r="V26" s="86"/>
      <c r="Z26" s="86"/>
      <c r="AA26" s="86"/>
      <c r="AB26" s="86"/>
    </row>
    <row r="27" spans="1:29" ht="13.5" thickTop="1">
      <c r="A27" s="13" t="s">
        <v>21</v>
      </c>
      <c r="B27" s="13"/>
      <c r="C27" s="13"/>
      <c r="D27" s="13"/>
      <c r="E27" s="14">
        <f>SUM(E5:E25)</f>
        <v>1046</v>
      </c>
      <c r="F27" s="13"/>
      <c r="G27" s="13"/>
      <c r="H27" s="13"/>
      <c r="I27" s="13"/>
      <c r="J27" s="13"/>
      <c r="K27" s="14">
        <f>SUM(K5:K25)</f>
        <v>69</v>
      </c>
      <c r="L27" s="13"/>
      <c r="M27" s="13"/>
      <c r="N27" s="13"/>
      <c r="O27" s="13"/>
      <c r="P27" s="13"/>
      <c r="Q27" s="14">
        <f>SUM(Q5:Q25)</f>
        <v>232</v>
      </c>
      <c r="W27" s="14">
        <f>SUM(W5:W25)</f>
        <v>228</v>
      </c>
      <c r="AC27" s="14">
        <f>SUM(AC5:AC25)</f>
        <v>108</v>
      </c>
    </row>
    <row r="28" spans="1:29" ht="13.5" thickBot="1">
      <c r="A28" s="13" t="s">
        <v>22</v>
      </c>
      <c r="B28" s="13"/>
      <c r="C28" s="13"/>
      <c r="D28" s="13"/>
      <c r="E28" s="15"/>
      <c r="F28" s="13"/>
      <c r="G28" s="13"/>
      <c r="H28" s="13"/>
      <c r="I28" s="13"/>
      <c r="J28" s="13"/>
      <c r="K28" s="15"/>
      <c r="L28" s="13"/>
      <c r="M28" s="13"/>
      <c r="N28" s="13"/>
      <c r="O28" s="13"/>
      <c r="P28" s="13"/>
      <c r="Q28" s="15"/>
      <c r="W28" s="15"/>
      <c r="AC28" s="15"/>
    </row>
    <row r="29" spans="1:23" s="12" customFormat="1" ht="12" thickTop="1">
      <c r="A29" s="16" t="s">
        <v>23</v>
      </c>
      <c r="B29" s="17"/>
      <c r="C29" s="17"/>
      <c r="D29" s="18"/>
      <c r="E29" s="19">
        <f>E27/21</f>
        <v>49.80952380952381</v>
      </c>
      <c r="F29" s="19"/>
      <c r="G29" s="19"/>
      <c r="H29" s="19"/>
      <c r="I29" s="19"/>
      <c r="J29" s="19"/>
      <c r="K29" s="19">
        <f>K27/21</f>
        <v>3.2857142857142856</v>
      </c>
      <c r="L29" s="19"/>
      <c r="M29" s="19"/>
      <c r="N29" s="19"/>
      <c r="O29" s="19"/>
      <c r="P29" s="19"/>
      <c r="Q29" s="19">
        <f>Q27/21</f>
        <v>11.047619047619047</v>
      </c>
      <c r="W29" s="19">
        <f>W27/21</f>
        <v>10.857142857142858</v>
      </c>
    </row>
    <row r="30" spans="1:23" s="12" customFormat="1" ht="11.25">
      <c r="A30" s="16"/>
      <c r="B30" s="17"/>
      <c r="C30" s="17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W30" s="19"/>
    </row>
    <row r="31" ht="23.25" customHeight="1"/>
    <row r="32" ht="16.5" customHeight="1" thickBot="1"/>
    <row r="33" spans="1:19" ht="14.25" thickBot="1" thickTop="1">
      <c r="A33" s="20" t="s">
        <v>24</v>
      </c>
      <c r="B33" s="21"/>
      <c r="C33" s="21"/>
      <c r="D33" s="21"/>
      <c r="E33" s="22"/>
      <c r="F33" s="21" t="s">
        <v>25</v>
      </c>
      <c r="G33" s="21"/>
      <c r="H33" s="21"/>
      <c r="I33" s="21"/>
      <c r="J33" s="23"/>
      <c r="L33" s="24" t="s">
        <v>26</v>
      </c>
      <c r="M33" s="25"/>
      <c r="N33" s="25"/>
      <c r="O33" s="25"/>
      <c r="P33" s="25"/>
      <c r="Q33" s="25"/>
      <c r="R33" s="26"/>
      <c r="S33" s="27" t="s">
        <v>27</v>
      </c>
    </row>
    <row r="34" spans="1:19" ht="16.5" thickBot="1" thickTop="1">
      <c r="A34" s="28" t="s">
        <v>28</v>
      </c>
      <c r="B34" s="29"/>
      <c r="C34" s="29"/>
      <c r="D34" s="29"/>
      <c r="E34" s="30"/>
      <c r="F34" s="29" t="s">
        <v>29</v>
      </c>
      <c r="G34" s="29"/>
      <c r="H34" s="29"/>
      <c r="I34" s="31"/>
      <c r="J34" s="32" t="s">
        <v>30</v>
      </c>
      <c r="L34" s="33" t="s">
        <v>31</v>
      </c>
      <c r="M34" s="26"/>
      <c r="N34" s="26"/>
      <c r="O34" s="34" t="s">
        <v>32</v>
      </c>
      <c r="P34" s="35" t="s">
        <v>41</v>
      </c>
      <c r="Q34" s="36" t="s">
        <v>33</v>
      </c>
      <c r="R34" s="149" t="s">
        <v>34</v>
      </c>
      <c r="S34" s="150"/>
    </row>
    <row r="35" spans="1:19" ht="14.25" thickBot="1" thickTop="1">
      <c r="A35" s="37" t="s">
        <v>35</v>
      </c>
      <c r="B35" s="38"/>
      <c r="C35" s="38"/>
      <c r="D35" s="38"/>
      <c r="E35" s="39">
        <f>E27+W27+K27+Q27</f>
        <v>1575</v>
      </c>
      <c r="F35" s="38" t="s">
        <v>36</v>
      </c>
      <c r="G35" s="38"/>
      <c r="H35" s="38"/>
      <c r="I35" s="40" t="e">
        <f>E35/I34</f>
        <v>#DIV/0!</v>
      </c>
      <c r="J35" s="41" t="s">
        <v>37</v>
      </c>
      <c r="L35" s="42" t="s">
        <v>38</v>
      </c>
      <c r="M35" s="7"/>
      <c r="N35" s="7"/>
      <c r="O35" s="43">
        <f>Q27</f>
        <v>232</v>
      </c>
      <c r="P35" s="44">
        <v>15</v>
      </c>
      <c r="Q35" s="45">
        <f>O35/E35</f>
        <v>0.1473015873015873</v>
      </c>
      <c r="R35" s="46">
        <v>0</v>
      </c>
      <c r="S35" s="47">
        <v>0</v>
      </c>
    </row>
    <row r="36" spans="12:19" ht="13.5" thickTop="1">
      <c r="L36" s="42" t="s">
        <v>125</v>
      </c>
      <c r="M36" s="7"/>
      <c r="N36" s="7"/>
      <c r="O36" s="43">
        <f>K27</f>
        <v>69</v>
      </c>
      <c r="P36" s="48">
        <v>0</v>
      </c>
      <c r="Q36" s="45">
        <f>O36/E35</f>
        <v>0.04380952380952381</v>
      </c>
      <c r="R36" s="46">
        <v>0</v>
      </c>
      <c r="S36" s="47">
        <v>0</v>
      </c>
    </row>
    <row r="37" spans="12:19" ht="12.75">
      <c r="L37" s="42" t="s">
        <v>166</v>
      </c>
      <c r="M37" s="7"/>
      <c r="N37" s="7"/>
      <c r="O37" s="43">
        <f>W27</f>
        <v>228</v>
      </c>
      <c r="P37" s="48">
        <v>0</v>
      </c>
      <c r="Q37" s="45">
        <f>O37/E35</f>
        <v>0.14476190476190476</v>
      </c>
      <c r="R37" s="46">
        <v>0</v>
      </c>
      <c r="S37" s="47">
        <v>0</v>
      </c>
    </row>
    <row r="38" spans="12:19" ht="12.75">
      <c r="L38" s="42" t="s">
        <v>39</v>
      </c>
      <c r="M38" s="7"/>
      <c r="N38" s="7"/>
      <c r="O38" s="43"/>
      <c r="P38" s="103">
        <v>3</v>
      </c>
      <c r="Q38" s="45"/>
      <c r="R38" s="46"/>
      <c r="S38" s="47"/>
    </row>
    <row r="39" spans="12:19" ht="13.5" thickBot="1">
      <c r="L39" s="49" t="s">
        <v>215</v>
      </c>
      <c r="M39" s="50"/>
      <c r="N39" s="50"/>
      <c r="O39" s="51">
        <f>E27</f>
        <v>1046</v>
      </c>
      <c r="P39" s="52">
        <v>1</v>
      </c>
      <c r="Q39" s="53">
        <f>O39/E35</f>
        <v>0.6641269841269841</v>
      </c>
      <c r="R39" s="54">
        <v>0</v>
      </c>
      <c r="S39" s="55">
        <v>0</v>
      </c>
    </row>
    <row r="40" spans="7:17" ht="13.5" thickTop="1">
      <c r="G40" s="7"/>
      <c r="H40" s="7"/>
      <c r="I40" s="56"/>
      <c r="J40" s="7"/>
      <c r="M40" s="57"/>
      <c r="N40" s="7"/>
      <c r="O40" s="7"/>
      <c r="P40" s="58"/>
      <c r="Q40" s="7"/>
    </row>
    <row r="74" ht="15.75" customHeight="1"/>
    <row r="79" ht="14.25" customHeight="1"/>
  </sheetData>
  <sheetProtection/>
  <mergeCells count="1">
    <mergeCell ref="R34:S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0"/>
  <sheetViews>
    <sheetView zoomScale="85" zoomScaleNormal="85" zoomScalePageLayoutView="0" workbookViewId="0" topLeftCell="A1">
      <selection activeCell="A3" sqref="A3"/>
    </sheetView>
  </sheetViews>
  <sheetFormatPr defaultColWidth="14.57421875" defaultRowHeight="15"/>
  <cols>
    <col min="1" max="1" width="3.57421875" style="11" customWidth="1"/>
    <col min="2" max="2" width="8.140625" style="11" bestFit="1" customWidth="1"/>
    <col min="3" max="3" width="10.421875" style="11" bestFit="1" customWidth="1"/>
    <col min="4" max="4" width="12.7109375" style="11" bestFit="1" customWidth="1"/>
    <col min="5" max="5" width="5.8515625" style="11" customWidth="1"/>
    <col min="6" max="6" width="3.00390625" style="11" customWidth="1"/>
    <col min="7" max="7" width="3.57421875" style="11" customWidth="1"/>
    <col min="8" max="8" width="7.28125" style="11" customWidth="1"/>
    <col min="9" max="9" width="10.00390625" style="11" bestFit="1" customWidth="1"/>
    <col min="10" max="10" width="13.140625" style="11" customWidth="1"/>
    <col min="11" max="11" width="5.8515625" style="11" customWidth="1"/>
    <col min="12" max="12" width="3.140625" style="11" customWidth="1"/>
    <col min="13" max="13" width="3.57421875" style="11" customWidth="1"/>
    <col min="14" max="14" width="5.7109375" style="11" customWidth="1"/>
    <col min="15" max="15" width="9.8515625" style="11" customWidth="1"/>
    <col min="16" max="16" width="12.57421875" style="11" customWidth="1"/>
    <col min="17" max="17" width="6.140625" style="11" customWidth="1"/>
    <col min="18" max="18" width="2.7109375" style="12" customWidth="1"/>
    <col min="19" max="19" width="5.00390625" style="11" customWidth="1"/>
    <col min="20" max="20" width="7.00390625" style="11" customWidth="1"/>
    <col min="21" max="21" width="10.57421875" style="11" bestFit="1" customWidth="1"/>
    <col min="22" max="22" width="12.7109375" style="11" customWidth="1"/>
    <col min="23" max="23" width="6.57421875" style="11" customWidth="1"/>
    <col min="24" max="24" width="4.00390625" style="11" customWidth="1"/>
    <col min="25" max="25" width="4.140625" style="11" customWidth="1"/>
    <col min="26" max="26" width="6.421875" style="11" customWidth="1"/>
    <col min="27" max="27" width="9.140625" style="11" customWidth="1"/>
    <col min="28" max="28" width="11.8515625" style="11" customWidth="1"/>
    <col min="29" max="29" width="6.7109375" style="11" customWidth="1"/>
    <col min="30" max="252" width="9.140625" style="11" customWidth="1"/>
    <col min="253" max="253" width="3.57421875" style="11" customWidth="1"/>
    <col min="254" max="254" width="6.00390625" style="11" bestFit="1" customWidth="1"/>
    <col min="255" max="255" width="9.421875" style="11" bestFit="1" customWidth="1"/>
    <col min="256" max="16384" width="14.57421875" style="11" customWidth="1"/>
  </cols>
  <sheetData>
    <row r="1" spans="1:23" s="2" customFormat="1" ht="22.5" customHeight="1">
      <c r="A1" s="1" t="s">
        <v>123</v>
      </c>
      <c r="O1" s="3"/>
      <c r="P1" s="3"/>
      <c r="Q1" s="4"/>
      <c r="R1" s="5"/>
      <c r="S1" s="6"/>
      <c r="U1" s="7"/>
      <c r="V1" s="8"/>
      <c r="W1" s="9"/>
    </row>
    <row r="2" spans="1:23" s="2" customFormat="1" ht="17.25" customHeight="1">
      <c r="A2" s="10" t="s">
        <v>223</v>
      </c>
      <c r="O2" s="3"/>
      <c r="P2" s="3"/>
      <c r="Q2" s="4"/>
      <c r="R2" s="5"/>
      <c r="S2" s="6"/>
      <c r="U2" s="7"/>
      <c r="V2" s="8"/>
      <c r="W2" s="9"/>
    </row>
    <row r="3" ht="13.5" thickBot="1"/>
    <row r="4" spans="1:29" s="13" customFormat="1" ht="21.75" customHeight="1" thickBot="1" thickTop="1">
      <c r="A4" s="91" t="s">
        <v>124</v>
      </c>
      <c r="B4" s="59"/>
      <c r="C4" s="59"/>
      <c r="D4" s="59"/>
      <c r="E4" s="60"/>
      <c r="F4" s="61"/>
      <c r="G4" s="92" t="s">
        <v>125</v>
      </c>
      <c r="H4" s="59"/>
      <c r="I4" s="59"/>
      <c r="J4" s="59"/>
      <c r="K4" s="60"/>
      <c r="L4" s="61"/>
      <c r="M4" s="102" t="s">
        <v>166</v>
      </c>
      <c r="N4" s="59"/>
      <c r="O4" s="59"/>
      <c r="P4" s="59"/>
      <c r="Q4" s="60"/>
      <c r="R4" s="62"/>
      <c r="S4" s="105" t="s">
        <v>39</v>
      </c>
      <c r="T4" s="63"/>
      <c r="U4" s="63"/>
      <c r="V4" s="59"/>
      <c r="W4" s="60"/>
      <c r="X4" s="61"/>
      <c r="Y4" s="104" t="s">
        <v>40</v>
      </c>
      <c r="Z4" s="63"/>
      <c r="AA4" s="63"/>
      <c r="AB4" s="59"/>
      <c r="AC4" s="60"/>
    </row>
    <row r="5" spans="1:29" ht="18" customHeight="1" thickTop="1">
      <c r="A5" s="66" t="s">
        <v>0</v>
      </c>
      <c r="B5" s="84" t="s">
        <v>84</v>
      </c>
      <c r="C5" s="84" t="s">
        <v>85</v>
      </c>
      <c r="D5" s="88" t="s">
        <v>86</v>
      </c>
      <c r="E5" s="67">
        <v>64</v>
      </c>
      <c r="F5" s="68"/>
      <c r="G5" s="66" t="s">
        <v>0</v>
      </c>
      <c r="H5" s="101"/>
      <c r="I5" s="101" t="s">
        <v>42</v>
      </c>
      <c r="J5" s="101" t="s">
        <v>43</v>
      </c>
      <c r="K5" s="69">
        <v>15</v>
      </c>
      <c r="L5" s="68"/>
      <c r="M5" s="66" t="s">
        <v>0</v>
      </c>
      <c r="N5" s="101"/>
      <c r="O5" s="101" t="s">
        <v>167</v>
      </c>
      <c r="P5" s="101" t="s">
        <v>168</v>
      </c>
      <c r="Q5" s="69">
        <v>4</v>
      </c>
      <c r="R5" s="70"/>
      <c r="S5" s="66" t="s">
        <v>0</v>
      </c>
      <c r="T5" s="93"/>
      <c r="U5" s="93" t="s">
        <v>102</v>
      </c>
      <c r="V5" s="93" t="s">
        <v>126</v>
      </c>
      <c r="W5" s="69">
        <v>14</v>
      </c>
      <c r="X5" s="65"/>
      <c r="Y5" s="66" t="s">
        <v>0</v>
      </c>
      <c r="Z5" s="93"/>
      <c r="AA5" s="93" t="s">
        <v>53</v>
      </c>
      <c r="AB5" s="93" t="s">
        <v>156</v>
      </c>
      <c r="AC5" s="71">
        <v>3</v>
      </c>
    </row>
    <row r="6" spans="1:29" ht="15" customHeight="1">
      <c r="A6" s="72" t="s">
        <v>1</v>
      </c>
      <c r="B6" s="85" t="s">
        <v>50</v>
      </c>
      <c r="C6" s="85" t="s">
        <v>64</v>
      </c>
      <c r="D6" s="89" t="s">
        <v>87</v>
      </c>
      <c r="E6" s="73">
        <v>58</v>
      </c>
      <c r="F6" s="68"/>
      <c r="G6" s="72" t="s">
        <v>1</v>
      </c>
      <c r="H6" s="85"/>
      <c r="I6" s="85" t="s">
        <v>44</v>
      </c>
      <c r="J6" s="85" t="s">
        <v>45</v>
      </c>
      <c r="K6" s="74">
        <v>8</v>
      </c>
      <c r="L6" s="68"/>
      <c r="M6" s="72" t="s">
        <v>1</v>
      </c>
      <c r="N6" s="85"/>
      <c r="O6" s="85" t="s">
        <v>64</v>
      </c>
      <c r="P6" s="85" t="s">
        <v>169</v>
      </c>
      <c r="Q6" s="76">
        <v>9</v>
      </c>
      <c r="R6" s="68"/>
      <c r="S6" s="75" t="s">
        <v>1</v>
      </c>
      <c r="T6" s="100"/>
      <c r="U6" s="94" t="s">
        <v>106</v>
      </c>
      <c r="V6" s="94" t="s">
        <v>127</v>
      </c>
      <c r="W6" s="76">
        <v>7</v>
      </c>
      <c r="X6" s="64"/>
      <c r="Y6" s="72" t="s">
        <v>1</v>
      </c>
      <c r="Z6" s="94"/>
      <c r="AA6" s="95" t="s">
        <v>158</v>
      </c>
      <c r="AB6" s="95" t="s">
        <v>159</v>
      </c>
      <c r="AC6" s="74">
        <v>4</v>
      </c>
    </row>
    <row r="7" spans="1:29" ht="15" customHeight="1">
      <c r="A7" s="72" t="s">
        <v>2</v>
      </c>
      <c r="B7" s="85" t="s">
        <v>72</v>
      </c>
      <c r="C7" s="85" t="s">
        <v>88</v>
      </c>
      <c r="D7" s="89" t="s">
        <v>89</v>
      </c>
      <c r="E7" s="73">
        <v>60</v>
      </c>
      <c r="F7" s="68"/>
      <c r="G7" s="75" t="s">
        <v>2</v>
      </c>
      <c r="H7" s="85"/>
      <c r="I7" s="85" t="s">
        <v>46</v>
      </c>
      <c r="J7" s="85" t="s">
        <v>47</v>
      </c>
      <c r="K7" s="74">
        <v>4</v>
      </c>
      <c r="L7" s="68"/>
      <c r="M7" s="75" t="s">
        <v>2</v>
      </c>
      <c r="N7" s="85"/>
      <c r="O7" s="85" t="s">
        <v>171</v>
      </c>
      <c r="P7" s="85" t="s">
        <v>170</v>
      </c>
      <c r="Q7" s="74">
        <v>0</v>
      </c>
      <c r="R7" s="68"/>
      <c r="S7" s="72" t="s">
        <v>2</v>
      </c>
      <c r="T7" s="94"/>
      <c r="U7" s="94" t="s">
        <v>129</v>
      </c>
      <c r="V7" s="94" t="s">
        <v>130</v>
      </c>
      <c r="W7" s="76">
        <v>7</v>
      </c>
      <c r="X7" s="64"/>
      <c r="Y7" s="72" t="s">
        <v>2</v>
      </c>
      <c r="Z7" s="95"/>
      <c r="AA7" s="94" t="s">
        <v>185</v>
      </c>
      <c r="AB7" s="94" t="s">
        <v>160</v>
      </c>
      <c r="AC7" s="76">
        <v>6</v>
      </c>
    </row>
    <row r="8" spans="1:29" ht="15" customHeight="1">
      <c r="A8" s="72" t="s">
        <v>3</v>
      </c>
      <c r="B8" s="85" t="s">
        <v>50</v>
      </c>
      <c r="C8" s="85" t="s">
        <v>90</v>
      </c>
      <c r="D8" s="89" t="s">
        <v>91</v>
      </c>
      <c r="E8" s="77">
        <v>49</v>
      </c>
      <c r="F8" s="68"/>
      <c r="G8" s="72" t="s">
        <v>3</v>
      </c>
      <c r="H8" s="85"/>
      <c r="I8" s="85" t="s">
        <v>48</v>
      </c>
      <c r="J8" s="85" t="s">
        <v>49</v>
      </c>
      <c r="K8" s="76">
        <v>4</v>
      </c>
      <c r="L8" s="68"/>
      <c r="M8" s="72" t="s">
        <v>3</v>
      </c>
      <c r="N8" s="85"/>
      <c r="O8" s="85" t="s">
        <v>59</v>
      </c>
      <c r="P8" s="85" t="s">
        <v>172</v>
      </c>
      <c r="Q8" s="74">
        <v>2</v>
      </c>
      <c r="R8" s="68"/>
      <c r="S8" s="75" t="s">
        <v>3</v>
      </c>
      <c r="T8" s="95"/>
      <c r="U8" s="95" t="s">
        <v>102</v>
      </c>
      <c r="V8" s="95" t="s">
        <v>128</v>
      </c>
      <c r="W8" s="74">
        <v>9</v>
      </c>
      <c r="X8" s="64"/>
      <c r="Y8" s="72" t="s">
        <v>3</v>
      </c>
      <c r="Z8" s="94"/>
      <c r="AA8" s="94" t="s">
        <v>92</v>
      </c>
      <c r="AB8" s="94" t="s">
        <v>197</v>
      </c>
      <c r="AC8" s="74">
        <v>2</v>
      </c>
    </row>
    <row r="9" spans="1:29" ht="15" customHeight="1">
      <c r="A9" s="72" t="s">
        <v>4</v>
      </c>
      <c r="B9" s="85"/>
      <c r="C9" s="85" t="s">
        <v>92</v>
      </c>
      <c r="D9" s="89" t="s">
        <v>93</v>
      </c>
      <c r="E9" s="77">
        <v>49</v>
      </c>
      <c r="F9" s="68"/>
      <c r="G9" s="75" t="s">
        <v>4</v>
      </c>
      <c r="H9" s="85" t="s">
        <v>50</v>
      </c>
      <c r="I9" s="85" t="s">
        <v>51</v>
      </c>
      <c r="J9" s="85" t="s">
        <v>52</v>
      </c>
      <c r="K9" s="76">
        <v>8</v>
      </c>
      <c r="L9" s="68"/>
      <c r="M9" s="75" t="s">
        <v>4</v>
      </c>
      <c r="N9" s="85"/>
      <c r="O9" s="85" t="s">
        <v>106</v>
      </c>
      <c r="P9" s="85" t="s">
        <v>173</v>
      </c>
      <c r="Q9" s="74">
        <v>5</v>
      </c>
      <c r="R9" s="68"/>
      <c r="S9" s="72" t="s">
        <v>4</v>
      </c>
      <c r="T9" s="95"/>
      <c r="U9" s="95" t="s">
        <v>106</v>
      </c>
      <c r="V9" s="95" t="s">
        <v>131</v>
      </c>
      <c r="W9" s="74">
        <v>5</v>
      </c>
      <c r="X9" s="64"/>
      <c r="Y9" s="72" t="s">
        <v>4</v>
      </c>
      <c r="Z9" s="94"/>
      <c r="AA9" s="94" t="s">
        <v>198</v>
      </c>
      <c r="AB9" s="94" t="s">
        <v>157</v>
      </c>
      <c r="AC9" s="74">
        <v>3</v>
      </c>
    </row>
    <row r="10" spans="1:29" ht="15" customHeight="1">
      <c r="A10" s="72" t="s">
        <v>5</v>
      </c>
      <c r="B10" s="86"/>
      <c r="C10" s="85" t="s">
        <v>59</v>
      </c>
      <c r="D10" s="89" t="s">
        <v>94</v>
      </c>
      <c r="E10" s="77">
        <v>54</v>
      </c>
      <c r="F10" s="68"/>
      <c r="G10" s="72" t="s">
        <v>5</v>
      </c>
      <c r="H10" s="85"/>
      <c r="I10" s="85" t="s">
        <v>53</v>
      </c>
      <c r="J10" s="85" t="s">
        <v>54</v>
      </c>
      <c r="K10" s="74">
        <v>3</v>
      </c>
      <c r="L10" s="68"/>
      <c r="M10" s="72" t="s">
        <v>5</v>
      </c>
      <c r="N10" s="85"/>
      <c r="O10" s="85" t="s">
        <v>174</v>
      </c>
      <c r="P10" s="85" t="s">
        <v>175</v>
      </c>
      <c r="Q10" s="78">
        <v>0</v>
      </c>
      <c r="R10" s="68"/>
      <c r="S10" s="75" t="s">
        <v>5</v>
      </c>
      <c r="T10" s="95"/>
      <c r="U10" s="95" t="s">
        <v>85</v>
      </c>
      <c r="V10" s="95" t="s">
        <v>132</v>
      </c>
      <c r="W10" s="74">
        <v>7</v>
      </c>
      <c r="X10" s="64"/>
      <c r="Y10" s="72" t="s">
        <v>5</v>
      </c>
      <c r="Z10" s="96" t="s">
        <v>84</v>
      </c>
      <c r="AA10" s="95" t="s">
        <v>143</v>
      </c>
      <c r="AB10" s="95" t="s">
        <v>165</v>
      </c>
      <c r="AC10" s="74">
        <v>3</v>
      </c>
    </row>
    <row r="11" spans="1:29" ht="15" customHeight="1">
      <c r="A11" s="72" t="s">
        <v>6</v>
      </c>
      <c r="B11" s="85"/>
      <c r="C11" s="85" t="s">
        <v>95</v>
      </c>
      <c r="D11" s="89" t="s">
        <v>96</v>
      </c>
      <c r="E11" s="77">
        <v>56</v>
      </c>
      <c r="F11" s="68"/>
      <c r="G11" s="75" t="s">
        <v>6</v>
      </c>
      <c r="H11" s="85"/>
      <c r="I11" s="85" t="s">
        <v>55</v>
      </c>
      <c r="J11" s="85" t="s">
        <v>56</v>
      </c>
      <c r="K11" s="74">
        <v>3</v>
      </c>
      <c r="L11" s="68"/>
      <c r="M11" s="75" t="s">
        <v>6</v>
      </c>
      <c r="N11" s="85"/>
      <c r="O11" s="85" t="s">
        <v>163</v>
      </c>
      <c r="P11" s="85" t="s">
        <v>169</v>
      </c>
      <c r="Q11" s="74">
        <v>0</v>
      </c>
      <c r="R11" s="68"/>
      <c r="S11" s="72" t="s">
        <v>6</v>
      </c>
      <c r="T11" s="95"/>
      <c r="U11" s="95" t="s">
        <v>133</v>
      </c>
      <c r="V11" s="95" t="s">
        <v>134</v>
      </c>
      <c r="W11" s="74">
        <v>3</v>
      </c>
      <c r="X11" s="64"/>
      <c r="Y11" s="72" t="s">
        <v>6</v>
      </c>
      <c r="Z11" s="95"/>
      <c r="AA11" s="95" t="s">
        <v>106</v>
      </c>
      <c r="AB11" s="95" t="s">
        <v>199</v>
      </c>
      <c r="AC11" s="74">
        <v>0</v>
      </c>
    </row>
    <row r="12" spans="1:29" ht="15" customHeight="1">
      <c r="A12" s="72" t="s">
        <v>7</v>
      </c>
      <c r="B12" s="85" t="s">
        <v>97</v>
      </c>
      <c r="C12" s="85" t="s">
        <v>98</v>
      </c>
      <c r="D12" s="89" t="s">
        <v>99</v>
      </c>
      <c r="E12" s="77">
        <v>57</v>
      </c>
      <c r="F12" s="68"/>
      <c r="G12" s="72" t="s">
        <v>7</v>
      </c>
      <c r="H12" s="85"/>
      <c r="I12" s="85" t="s">
        <v>57</v>
      </c>
      <c r="J12" s="85" t="s">
        <v>58</v>
      </c>
      <c r="K12" s="78">
        <v>3</v>
      </c>
      <c r="L12" s="68"/>
      <c r="M12" s="72" t="s">
        <v>7</v>
      </c>
      <c r="N12" s="85"/>
      <c r="O12" s="85" t="s">
        <v>176</v>
      </c>
      <c r="P12" s="85" t="s">
        <v>177</v>
      </c>
      <c r="Q12" s="74">
        <v>0</v>
      </c>
      <c r="R12" s="68"/>
      <c r="S12" s="75" t="s">
        <v>7</v>
      </c>
      <c r="T12" s="95"/>
      <c r="U12" s="95" t="s">
        <v>106</v>
      </c>
      <c r="V12" s="95" t="s">
        <v>135</v>
      </c>
      <c r="W12" s="76">
        <v>7</v>
      </c>
      <c r="X12" s="64"/>
      <c r="Y12" s="72" t="s">
        <v>7</v>
      </c>
      <c r="Z12" s="94" t="s">
        <v>50</v>
      </c>
      <c r="AA12" s="96" t="s">
        <v>55</v>
      </c>
      <c r="AB12" s="96" t="s">
        <v>161</v>
      </c>
      <c r="AC12" s="76">
        <v>2</v>
      </c>
    </row>
    <row r="13" spans="1:29" ht="15" customHeight="1">
      <c r="A13" s="72" t="s">
        <v>8</v>
      </c>
      <c r="B13" s="85" t="s">
        <v>100</v>
      </c>
      <c r="C13" s="85" t="s">
        <v>85</v>
      </c>
      <c r="D13" s="89" t="s">
        <v>101</v>
      </c>
      <c r="E13" s="77">
        <v>57</v>
      </c>
      <c r="F13" s="68"/>
      <c r="G13" s="75" t="s">
        <v>8</v>
      </c>
      <c r="H13" s="85"/>
      <c r="I13" s="85" t="s">
        <v>59</v>
      </c>
      <c r="J13" s="85" t="s">
        <v>54</v>
      </c>
      <c r="K13" s="74">
        <v>3</v>
      </c>
      <c r="L13" s="68"/>
      <c r="M13" s="75" t="s">
        <v>8</v>
      </c>
      <c r="N13" s="85"/>
      <c r="O13" s="85" t="s">
        <v>178</v>
      </c>
      <c r="P13" s="85" t="s">
        <v>179</v>
      </c>
      <c r="Q13" s="74">
        <v>0</v>
      </c>
      <c r="R13" s="68"/>
      <c r="S13" s="72" t="s">
        <v>8</v>
      </c>
      <c r="T13" s="95"/>
      <c r="U13" s="95" t="s">
        <v>136</v>
      </c>
      <c r="V13" s="95" t="s">
        <v>137</v>
      </c>
      <c r="W13" s="74">
        <v>3</v>
      </c>
      <c r="X13" s="64"/>
      <c r="Y13" s="72" t="s">
        <v>8</v>
      </c>
      <c r="Z13" s="95"/>
      <c r="AA13" s="95" t="s">
        <v>200</v>
      </c>
      <c r="AB13" s="95" t="s">
        <v>201</v>
      </c>
      <c r="AC13" s="74">
        <v>0</v>
      </c>
    </row>
    <row r="14" spans="1:29" ht="15" customHeight="1">
      <c r="A14" s="72" t="s">
        <v>9</v>
      </c>
      <c r="B14" s="85"/>
      <c r="C14" s="85" t="s">
        <v>102</v>
      </c>
      <c r="D14" s="89" t="s">
        <v>103</v>
      </c>
      <c r="E14" s="77">
        <v>50</v>
      </c>
      <c r="F14" s="68"/>
      <c r="G14" s="72" t="s">
        <v>9</v>
      </c>
      <c r="H14" s="85"/>
      <c r="I14" s="85" t="s">
        <v>60</v>
      </c>
      <c r="J14" s="85" t="s">
        <v>61</v>
      </c>
      <c r="K14" s="74">
        <v>4</v>
      </c>
      <c r="L14" s="68"/>
      <c r="M14" s="72" t="s">
        <v>9</v>
      </c>
      <c r="N14" s="85"/>
      <c r="O14" s="85" t="s">
        <v>98</v>
      </c>
      <c r="P14" s="85" t="s">
        <v>180</v>
      </c>
      <c r="Q14" s="74">
        <v>0</v>
      </c>
      <c r="R14" s="68"/>
      <c r="S14" s="75" t="s">
        <v>9</v>
      </c>
      <c r="T14" s="95"/>
      <c r="U14" s="95" t="s">
        <v>138</v>
      </c>
      <c r="V14" s="95" t="s">
        <v>139</v>
      </c>
      <c r="W14" s="74">
        <v>3</v>
      </c>
      <c r="X14" s="64"/>
      <c r="Y14" s="72" t="s">
        <v>9</v>
      </c>
      <c r="Z14" s="95"/>
      <c r="AA14" s="95" t="s">
        <v>53</v>
      </c>
      <c r="AB14" s="95" t="s">
        <v>162</v>
      </c>
      <c r="AC14" s="74">
        <v>4</v>
      </c>
    </row>
    <row r="15" spans="1:29" ht="15" customHeight="1">
      <c r="A15" s="72" t="s">
        <v>10</v>
      </c>
      <c r="B15" s="85"/>
      <c r="C15" s="85" t="s">
        <v>104</v>
      </c>
      <c r="D15" s="89" t="s">
        <v>105</v>
      </c>
      <c r="E15" s="77">
        <v>53</v>
      </c>
      <c r="F15" s="68"/>
      <c r="G15" s="75" t="s">
        <v>10</v>
      </c>
      <c r="H15" s="85"/>
      <c r="I15" s="85" t="s">
        <v>62</v>
      </c>
      <c r="J15" s="85" t="s">
        <v>63</v>
      </c>
      <c r="K15" s="74">
        <v>2</v>
      </c>
      <c r="L15" s="68"/>
      <c r="M15" s="75" t="s">
        <v>10</v>
      </c>
      <c r="N15" s="85"/>
      <c r="O15" s="85" t="s">
        <v>53</v>
      </c>
      <c r="P15" s="85" t="s">
        <v>181</v>
      </c>
      <c r="Q15" s="74">
        <v>0</v>
      </c>
      <c r="R15" s="68"/>
      <c r="S15" s="72" t="s">
        <v>10</v>
      </c>
      <c r="T15" s="95"/>
      <c r="U15" s="95" t="s">
        <v>113</v>
      </c>
      <c r="V15" s="95" t="s">
        <v>140</v>
      </c>
      <c r="W15" s="74">
        <v>4</v>
      </c>
      <c r="X15" s="64"/>
      <c r="Y15" s="72" t="s">
        <v>10</v>
      </c>
      <c r="Z15" s="95" t="s">
        <v>202</v>
      </c>
      <c r="AA15" s="95" t="s">
        <v>203</v>
      </c>
      <c r="AB15" s="95" t="s">
        <v>204</v>
      </c>
      <c r="AC15" s="74">
        <v>4</v>
      </c>
    </row>
    <row r="16" spans="1:29" ht="15" customHeight="1">
      <c r="A16" s="72" t="s">
        <v>11</v>
      </c>
      <c r="B16" s="85"/>
      <c r="C16" s="85" t="s">
        <v>106</v>
      </c>
      <c r="D16" s="89" t="s">
        <v>107</v>
      </c>
      <c r="E16" s="79">
        <v>53</v>
      </c>
      <c r="F16" s="68"/>
      <c r="G16" s="72" t="s">
        <v>11</v>
      </c>
      <c r="H16" s="85"/>
      <c r="I16" s="85" t="s">
        <v>64</v>
      </c>
      <c r="J16" s="85" t="s">
        <v>65</v>
      </c>
      <c r="K16" s="74">
        <v>3</v>
      </c>
      <c r="L16" s="68"/>
      <c r="M16" s="72" t="s">
        <v>11</v>
      </c>
      <c r="N16" s="85"/>
      <c r="O16" s="85" t="s">
        <v>182</v>
      </c>
      <c r="P16" s="85" t="s">
        <v>183</v>
      </c>
      <c r="Q16" s="74">
        <v>1</v>
      </c>
      <c r="R16" s="68"/>
      <c r="S16" s="75" t="s">
        <v>11</v>
      </c>
      <c r="T16" s="95"/>
      <c r="U16" s="95" t="s">
        <v>141</v>
      </c>
      <c r="V16" s="95" t="s">
        <v>142</v>
      </c>
      <c r="W16" s="74">
        <v>3</v>
      </c>
      <c r="X16" s="64"/>
      <c r="Y16" s="72" t="s">
        <v>11</v>
      </c>
      <c r="Z16" s="95"/>
      <c r="AA16" s="95" t="s">
        <v>113</v>
      </c>
      <c r="AB16" s="95" t="s">
        <v>67</v>
      </c>
      <c r="AC16" s="74">
        <v>0</v>
      </c>
    </row>
    <row r="17" spans="1:29" ht="15" customHeight="1">
      <c r="A17" s="72" t="s">
        <v>12</v>
      </c>
      <c r="B17" s="85"/>
      <c r="C17" s="85" t="s">
        <v>68</v>
      </c>
      <c r="D17" s="89" t="s">
        <v>108</v>
      </c>
      <c r="E17" s="73">
        <v>56</v>
      </c>
      <c r="F17" s="68"/>
      <c r="G17" s="75" t="s">
        <v>12</v>
      </c>
      <c r="H17" s="85"/>
      <c r="I17" s="85" t="s">
        <v>66</v>
      </c>
      <c r="J17" s="85" t="s">
        <v>67</v>
      </c>
      <c r="K17" s="74">
        <v>8</v>
      </c>
      <c r="L17" s="68"/>
      <c r="M17" s="75" t="s">
        <v>12</v>
      </c>
      <c r="N17" s="85"/>
      <c r="O17" s="85" t="s">
        <v>66</v>
      </c>
      <c r="P17" s="85" t="s">
        <v>184</v>
      </c>
      <c r="Q17" s="74">
        <v>0</v>
      </c>
      <c r="R17" s="68"/>
      <c r="S17" s="72" t="s">
        <v>12</v>
      </c>
      <c r="T17" s="95"/>
      <c r="U17" s="95" t="s">
        <v>143</v>
      </c>
      <c r="V17" s="95" t="s">
        <v>144</v>
      </c>
      <c r="W17" s="74">
        <v>8</v>
      </c>
      <c r="X17" s="64"/>
      <c r="Y17" s="72" t="s">
        <v>12</v>
      </c>
      <c r="Z17" s="95" t="s">
        <v>50</v>
      </c>
      <c r="AA17" s="95" t="s">
        <v>205</v>
      </c>
      <c r="AB17" s="95" t="s">
        <v>206</v>
      </c>
      <c r="AC17" s="74">
        <v>0</v>
      </c>
    </row>
    <row r="18" spans="1:29" ht="15" customHeight="1">
      <c r="A18" s="72" t="s">
        <v>13</v>
      </c>
      <c r="B18" s="85" t="s">
        <v>84</v>
      </c>
      <c r="C18" s="85" t="s">
        <v>109</v>
      </c>
      <c r="D18" s="89" t="s">
        <v>110</v>
      </c>
      <c r="E18" s="77">
        <v>49</v>
      </c>
      <c r="F18" s="68"/>
      <c r="G18" s="72" t="s">
        <v>13</v>
      </c>
      <c r="H18" s="85"/>
      <c r="I18" s="85" t="s">
        <v>68</v>
      </c>
      <c r="J18" s="85" t="s">
        <v>69</v>
      </c>
      <c r="K18" s="74">
        <v>5</v>
      </c>
      <c r="L18" s="68"/>
      <c r="M18" s="72" t="s">
        <v>13</v>
      </c>
      <c r="N18" s="85"/>
      <c r="O18" s="85" t="s">
        <v>185</v>
      </c>
      <c r="P18" s="85" t="s">
        <v>186</v>
      </c>
      <c r="Q18" s="74">
        <v>1</v>
      </c>
      <c r="R18" s="68"/>
      <c r="S18" s="75" t="s">
        <v>13</v>
      </c>
      <c r="T18" s="95"/>
      <c r="U18" s="95" t="s">
        <v>145</v>
      </c>
      <c r="V18" s="95" t="s">
        <v>146</v>
      </c>
      <c r="W18" s="74">
        <v>3</v>
      </c>
      <c r="X18" s="64"/>
      <c r="Y18" s="72" t="s">
        <v>13</v>
      </c>
      <c r="Z18" s="95"/>
      <c r="AA18" s="97" t="s">
        <v>207</v>
      </c>
      <c r="AB18" s="98" t="s">
        <v>208</v>
      </c>
      <c r="AC18" s="74">
        <v>0</v>
      </c>
    </row>
    <row r="19" spans="1:29" ht="15" customHeight="1">
      <c r="A19" s="72" t="s">
        <v>14</v>
      </c>
      <c r="B19" s="85"/>
      <c r="C19" s="85" t="s">
        <v>111</v>
      </c>
      <c r="D19" s="89" t="s">
        <v>112</v>
      </c>
      <c r="E19" s="77">
        <v>50</v>
      </c>
      <c r="F19" s="68"/>
      <c r="G19" s="75" t="s">
        <v>14</v>
      </c>
      <c r="H19" s="85"/>
      <c r="I19" s="85" t="s">
        <v>70</v>
      </c>
      <c r="J19" s="85" t="s">
        <v>71</v>
      </c>
      <c r="K19" s="74">
        <v>2</v>
      </c>
      <c r="L19" s="68"/>
      <c r="M19" s="75" t="s">
        <v>14</v>
      </c>
      <c r="N19" s="85"/>
      <c r="O19" s="85" t="s">
        <v>187</v>
      </c>
      <c r="P19" s="85" t="s">
        <v>188</v>
      </c>
      <c r="Q19" s="74">
        <v>1</v>
      </c>
      <c r="R19" s="68"/>
      <c r="S19" s="72" t="s">
        <v>14</v>
      </c>
      <c r="T19" s="95"/>
      <c r="U19" s="95" t="s">
        <v>59</v>
      </c>
      <c r="V19" s="95" t="s">
        <v>147</v>
      </c>
      <c r="W19" s="74">
        <v>1</v>
      </c>
      <c r="X19" s="64"/>
      <c r="Y19" s="72" t="s">
        <v>14</v>
      </c>
      <c r="Z19" s="95" t="s">
        <v>50</v>
      </c>
      <c r="AA19" s="95" t="s">
        <v>98</v>
      </c>
      <c r="AB19" s="95" t="s">
        <v>209</v>
      </c>
      <c r="AC19" s="74">
        <v>2</v>
      </c>
    </row>
    <row r="20" spans="1:29" ht="15" customHeight="1">
      <c r="A20" s="72" t="s">
        <v>15</v>
      </c>
      <c r="B20" s="85"/>
      <c r="C20" s="85" t="s">
        <v>113</v>
      </c>
      <c r="D20" s="89" t="s">
        <v>114</v>
      </c>
      <c r="E20" s="77">
        <v>54</v>
      </c>
      <c r="F20" s="68"/>
      <c r="G20" s="72" t="s">
        <v>15</v>
      </c>
      <c r="H20" s="85" t="s">
        <v>72</v>
      </c>
      <c r="I20" s="85" t="s">
        <v>73</v>
      </c>
      <c r="J20" s="85" t="s">
        <v>74</v>
      </c>
      <c r="K20" s="74">
        <v>12</v>
      </c>
      <c r="L20" s="68"/>
      <c r="M20" s="72" t="s">
        <v>15</v>
      </c>
      <c r="N20" s="85"/>
      <c r="O20" s="85" t="s">
        <v>148</v>
      </c>
      <c r="P20" s="85" t="s">
        <v>189</v>
      </c>
      <c r="Q20" s="76">
        <v>7</v>
      </c>
      <c r="R20" s="68"/>
      <c r="S20" s="75" t="s">
        <v>15</v>
      </c>
      <c r="T20" s="94"/>
      <c r="U20" s="94" t="s">
        <v>148</v>
      </c>
      <c r="V20" s="94" t="s">
        <v>149</v>
      </c>
      <c r="W20" s="74">
        <v>1</v>
      </c>
      <c r="X20" s="64"/>
      <c r="Y20" s="72" t="s">
        <v>15</v>
      </c>
      <c r="Z20" s="95" t="s">
        <v>50</v>
      </c>
      <c r="AA20" s="95" t="s">
        <v>64</v>
      </c>
      <c r="AB20" s="95" t="s">
        <v>210</v>
      </c>
      <c r="AC20" s="74">
        <v>4</v>
      </c>
    </row>
    <row r="21" spans="1:29" ht="15" customHeight="1">
      <c r="A21" s="72" t="s">
        <v>16</v>
      </c>
      <c r="B21" s="85"/>
      <c r="C21" s="85" t="s">
        <v>64</v>
      </c>
      <c r="D21" s="89" t="s">
        <v>115</v>
      </c>
      <c r="E21" s="77">
        <v>45</v>
      </c>
      <c r="F21" s="68"/>
      <c r="G21" s="75" t="s">
        <v>16</v>
      </c>
      <c r="H21" s="85"/>
      <c r="I21" s="85" t="s">
        <v>75</v>
      </c>
      <c r="J21" s="85" t="s">
        <v>76</v>
      </c>
      <c r="K21" s="74">
        <v>8</v>
      </c>
      <c r="L21" s="68"/>
      <c r="M21" s="75" t="s">
        <v>16</v>
      </c>
      <c r="N21" s="85"/>
      <c r="O21" s="85" t="s">
        <v>190</v>
      </c>
      <c r="P21" s="85" t="s">
        <v>191</v>
      </c>
      <c r="Q21" s="74">
        <v>0</v>
      </c>
      <c r="R21" s="68"/>
      <c r="S21" s="72" t="s">
        <v>16</v>
      </c>
      <c r="T21" s="94"/>
      <c r="U21" s="95" t="s">
        <v>68</v>
      </c>
      <c r="V21" s="95" t="s">
        <v>150</v>
      </c>
      <c r="W21" s="74">
        <v>5</v>
      </c>
      <c r="X21" s="64"/>
      <c r="Y21" s="72" t="s">
        <v>16</v>
      </c>
      <c r="Z21" s="95"/>
      <c r="AA21" s="95" t="s">
        <v>158</v>
      </c>
      <c r="AB21" s="95" t="s">
        <v>211</v>
      </c>
      <c r="AC21" s="74">
        <v>1</v>
      </c>
    </row>
    <row r="22" spans="1:29" ht="15" customHeight="1">
      <c r="A22" s="72" t="s">
        <v>17</v>
      </c>
      <c r="B22" s="85"/>
      <c r="C22" s="85" t="s">
        <v>116</v>
      </c>
      <c r="D22" s="89" t="s">
        <v>117</v>
      </c>
      <c r="E22" s="77">
        <v>53</v>
      </c>
      <c r="F22" s="68"/>
      <c r="G22" s="72" t="s">
        <v>17</v>
      </c>
      <c r="H22" s="85"/>
      <c r="I22" s="85" t="s">
        <v>77</v>
      </c>
      <c r="J22" s="85" t="s">
        <v>78</v>
      </c>
      <c r="K22" s="74">
        <v>5</v>
      </c>
      <c r="L22" s="68"/>
      <c r="M22" s="72" t="s">
        <v>17</v>
      </c>
      <c r="N22" s="85"/>
      <c r="O22" s="85" t="s">
        <v>192</v>
      </c>
      <c r="P22" s="85" t="s">
        <v>65</v>
      </c>
      <c r="Q22" s="74">
        <v>1</v>
      </c>
      <c r="R22" s="68"/>
      <c r="S22" s="75" t="s">
        <v>17</v>
      </c>
      <c r="T22" s="95"/>
      <c r="U22" s="95" t="s">
        <v>68</v>
      </c>
      <c r="V22" s="95" t="s">
        <v>151</v>
      </c>
      <c r="W22" s="74">
        <v>4</v>
      </c>
      <c r="X22" s="64"/>
      <c r="Y22" s="72" t="s">
        <v>17</v>
      </c>
      <c r="Z22" s="95"/>
      <c r="AA22" s="95" t="s">
        <v>102</v>
      </c>
      <c r="AB22" s="95" t="s">
        <v>212</v>
      </c>
      <c r="AC22" s="74">
        <v>4</v>
      </c>
    </row>
    <row r="23" spans="1:29" ht="15" customHeight="1">
      <c r="A23" s="72" t="s">
        <v>18</v>
      </c>
      <c r="B23" s="85"/>
      <c r="C23" s="85" t="s">
        <v>68</v>
      </c>
      <c r="D23" s="89" t="s">
        <v>118</v>
      </c>
      <c r="E23" s="77">
        <v>48</v>
      </c>
      <c r="F23" s="68"/>
      <c r="G23" s="75" t="s">
        <v>18</v>
      </c>
      <c r="H23" s="85"/>
      <c r="I23" s="85" t="s">
        <v>79</v>
      </c>
      <c r="J23" s="85" t="s">
        <v>80</v>
      </c>
      <c r="K23" s="74">
        <v>2</v>
      </c>
      <c r="L23" s="68"/>
      <c r="M23" s="75" t="s">
        <v>18</v>
      </c>
      <c r="N23" s="85"/>
      <c r="O23" s="85" t="s">
        <v>98</v>
      </c>
      <c r="P23" s="85" t="s">
        <v>193</v>
      </c>
      <c r="Q23" s="74">
        <v>0</v>
      </c>
      <c r="R23" s="68"/>
      <c r="S23" s="72" t="s">
        <v>18</v>
      </c>
      <c r="T23" s="95"/>
      <c r="U23" s="95" t="s">
        <v>148</v>
      </c>
      <c r="V23" s="95" t="s">
        <v>152</v>
      </c>
      <c r="W23" s="74">
        <v>1</v>
      </c>
      <c r="X23" s="64"/>
      <c r="Y23" s="72" t="s">
        <v>18</v>
      </c>
      <c r="Z23" s="95"/>
      <c r="AA23" s="95" t="s">
        <v>98</v>
      </c>
      <c r="AB23" s="95" t="s">
        <v>213</v>
      </c>
      <c r="AC23" s="74">
        <v>0</v>
      </c>
    </row>
    <row r="24" spans="1:29" ht="15" customHeight="1">
      <c r="A24" s="72" t="s">
        <v>19</v>
      </c>
      <c r="B24" s="85" t="s">
        <v>119</v>
      </c>
      <c r="C24" s="85" t="s">
        <v>85</v>
      </c>
      <c r="D24" s="89" t="s">
        <v>120</v>
      </c>
      <c r="E24" s="77">
        <v>48</v>
      </c>
      <c r="F24" s="68"/>
      <c r="G24" s="72" t="s">
        <v>19</v>
      </c>
      <c r="H24" s="85"/>
      <c r="I24" s="85" t="s">
        <v>55</v>
      </c>
      <c r="J24" s="85" t="s">
        <v>81</v>
      </c>
      <c r="K24" s="74">
        <v>7</v>
      </c>
      <c r="L24" s="68"/>
      <c r="M24" s="72" t="s">
        <v>19</v>
      </c>
      <c r="N24" s="85"/>
      <c r="O24" s="85" t="s">
        <v>194</v>
      </c>
      <c r="P24" s="85" t="s">
        <v>195</v>
      </c>
      <c r="Q24" s="74">
        <v>0</v>
      </c>
      <c r="R24" s="68"/>
      <c r="S24" s="75" t="s">
        <v>19</v>
      </c>
      <c r="T24" s="95"/>
      <c r="U24" s="95" t="s">
        <v>153</v>
      </c>
      <c r="V24" s="95" t="s">
        <v>154</v>
      </c>
      <c r="W24" s="74">
        <v>2</v>
      </c>
      <c r="X24" s="64"/>
      <c r="Y24" s="72" t="s">
        <v>19</v>
      </c>
      <c r="Z24" s="95"/>
      <c r="AA24" s="95" t="s">
        <v>68</v>
      </c>
      <c r="AB24" s="95" t="s">
        <v>214</v>
      </c>
      <c r="AC24" s="74">
        <v>5</v>
      </c>
    </row>
    <row r="25" spans="1:29" ht="15" customHeight="1" thickBot="1">
      <c r="A25" s="80" t="s">
        <v>20</v>
      </c>
      <c r="B25" s="87" t="s">
        <v>121</v>
      </c>
      <c r="C25" s="87" t="s">
        <v>95</v>
      </c>
      <c r="D25" s="90" t="s">
        <v>122</v>
      </c>
      <c r="E25" s="81">
        <v>44</v>
      </c>
      <c r="F25" s="68"/>
      <c r="G25" s="83" t="s">
        <v>20</v>
      </c>
      <c r="H25" s="87"/>
      <c r="I25" s="87" t="s">
        <v>82</v>
      </c>
      <c r="J25" s="87" t="s">
        <v>83</v>
      </c>
      <c r="K25" s="82">
        <v>4</v>
      </c>
      <c r="L25" s="68"/>
      <c r="M25" s="83" t="s">
        <v>20</v>
      </c>
      <c r="N25" s="87"/>
      <c r="O25" s="87" t="s">
        <v>59</v>
      </c>
      <c r="P25" s="87" t="s">
        <v>196</v>
      </c>
      <c r="Q25" s="82">
        <v>0</v>
      </c>
      <c r="R25" s="68"/>
      <c r="S25" s="72" t="s">
        <v>20</v>
      </c>
      <c r="T25" s="99"/>
      <c r="U25" s="99" t="s">
        <v>153</v>
      </c>
      <c r="V25" s="99" t="s">
        <v>155</v>
      </c>
      <c r="W25" s="82">
        <v>3</v>
      </c>
      <c r="X25" s="64"/>
      <c r="Y25" s="80" t="s">
        <v>20</v>
      </c>
      <c r="Z25" s="99" t="s">
        <v>84</v>
      </c>
      <c r="AA25" s="99" t="s">
        <v>163</v>
      </c>
      <c r="AB25" s="99" t="s">
        <v>164</v>
      </c>
      <c r="AC25" s="82">
        <v>0</v>
      </c>
    </row>
    <row r="26" spans="20:28" ht="14.25" customHeight="1" thickBot="1" thickTop="1">
      <c r="T26" s="86"/>
      <c r="U26" s="86"/>
      <c r="V26" s="86"/>
      <c r="Z26" s="86"/>
      <c r="AA26" s="86"/>
      <c r="AB26" s="86"/>
    </row>
    <row r="27" spans="1:29" ht="13.5" thickTop="1">
      <c r="A27" s="13" t="s">
        <v>21</v>
      </c>
      <c r="B27" s="13"/>
      <c r="C27" s="13"/>
      <c r="D27" s="13"/>
      <c r="E27" s="14">
        <f>SUM(E5:E25)</f>
        <v>1107</v>
      </c>
      <c r="F27" s="13"/>
      <c r="G27" s="13"/>
      <c r="H27" s="13"/>
      <c r="I27" s="13"/>
      <c r="J27" s="13"/>
      <c r="K27" s="14">
        <f>SUM(K5:K25)</f>
        <v>113</v>
      </c>
      <c r="L27" s="13"/>
      <c r="M27" s="13"/>
      <c r="N27" s="13"/>
      <c r="O27" s="13"/>
      <c r="P27" s="13"/>
      <c r="Q27" s="14">
        <f>SUM(Q5:Q25)</f>
        <v>31</v>
      </c>
      <c r="W27" s="14">
        <f>SUM(W5:W25)</f>
        <v>100</v>
      </c>
      <c r="AC27" s="14">
        <f>SUM(AC5:AC25)</f>
        <v>47</v>
      </c>
    </row>
    <row r="28" spans="1:29" ht="13.5" thickBot="1">
      <c r="A28" s="13" t="s">
        <v>22</v>
      </c>
      <c r="B28" s="13"/>
      <c r="C28" s="13"/>
      <c r="D28" s="13"/>
      <c r="E28" s="15"/>
      <c r="F28" s="13"/>
      <c r="G28" s="13"/>
      <c r="H28" s="13"/>
      <c r="I28" s="13"/>
      <c r="J28" s="13"/>
      <c r="K28" s="15"/>
      <c r="L28" s="13"/>
      <c r="M28" s="13"/>
      <c r="N28" s="13"/>
      <c r="O28" s="13"/>
      <c r="P28" s="13"/>
      <c r="Q28" s="15"/>
      <c r="W28" s="15"/>
      <c r="AC28" s="15"/>
    </row>
    <row r="29" spans="1:23" s="12" customFormat="1" ht="12" thickTop="1">
      <c r="A29" s="16" t="s">
        <v>23</v>
      </c>
      <c r="B29" s="17"/>
      <c r="C29" s="17"/>
      <c r="D29" s="18"/>
      <c r="E29" s="19">
        <f>E27/21</f>
        <v>52.714285714285715</v>
      </c>
      <c r="F29" s="19"/>
      <c r="G29" s="19"/>
      <c r="H29" s="19"/>
      <c r="I29" s="19"/>
      <c r="J29" s="19"/>
      <c r="K29" s="19">
        <f>K27/21</f>
        <v>5.380952380952381</v>
      </c>
      <c r="L29" s="19"/>
      <c r="M29" s="19"/>
      <c r="N29" s="19"/>
      <c r="O29" s="19"/>
      <c r="P29" s="19"/>
      <c r="Q29" s="19">
        <f>Q27/21</f>
        <v>1.4761904761904763</v>
      </c>
      <c r="W29" s="19">
        <f>W27/21</f>
        <v>4.761904761904762</v>
      </c>
    </row>
    <row r="30" spans="1:23" s="12" customFormat="1" ht="11.25">
      <c r="A30" s="16"/>
      <c r="B30" s="17"/>
      <c r="C30" s="17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W30" s="19"/>
    </row>
    <row r="31" ht="23.25" customHeight="1"/>
    <row r="32" ht="16.5" customHeight="1" thickBot="1"/>
    <row r="33" spans="1:19" ht="14.25" thickBot="1" thickTop="1">
      <c r="A33" s="20" t="s">
        <v>24</v>
      </c>
      <c r="B33" s="21"/>
      <c r="C33" s="21"/>
      <c r="D33" s="21"/>
      <c r="E33" s="22"/>
      <c r="F33" s="21" t="s">
        <v>25</v>
      </c>
      <c r="G33" s="21"/>
      <c r="H33" s="21"/>
      <c r="I33" s="21"/>
      <c r="J33" s="23"/>
      <c r="L33" s="24" t="s">
        <v>26</v>
      </c>
      <c r="M33" s="25"/>
      <c r="N33" s="25"/>
      <c r="O33" s="25"/>
      <c r="P33" s="25"/>
      <c r="Q33" s="25"/>
      <c r="R33" s="26"/>
      <c r="S33" s="27" t="s">
        <v>27</v>
      </c>
    </row>
    <row r="34" spans="1:19" ht="16.5" thickBot="1" thickTop="1">
      <c r="A34" s="28" t="s">
        <v>28</v>
      </c>
      <c r="B34" s="29"/>
      <c r="C34" s="29"/>
      <c r="D34" s="29"/>
      <c r="E34" s="30"/>
      <c r="F34" s="29" t="s">
        <v>29</v>
      </c>
      <c r="G34" s="29"/>
      <c r="H34" s="29"/>
      <c r="I34" s="31"/>
      <c r="J34" s="32" t="s">
        <v>30</v>
      </c>
      <c r="L34" s="33" t="s">
        <v>31</v>
      </c>
      <c r="M34" s="26"/>
      <c r="N34" s="26"/>
      <c r="O34" s="34" t="s">
        <v>32</v>
      </c>
      <c r="P34" s="35" t="s">
        <v>41</v>
      </c>
      <c r="Q34" s="36" t="s">
        <v>33</v>
      </c>
      <c r="R34" s="149" t="s">
        <v>34</v>
      </c>
      <c r="S34" s="150"/>
    </row>
    <row r="35" spans="1:19" ht="14.25" thickBot="1" thickTop="1">
      <c r="A35" s="37" t="s">
        <v>35</v>
      </c>
      <c r="B35" s="38"/>
      <c r="C35" s="38"/>
      <c r="D35" s="38"/>
      <c r="E35" s="39">
        <f>E27+W27+K27+Q27</f>
        <v>1351</v>
      </c>
      <c r="F35" s="38" t="s">
        <v>36</v>
      </c>
      <c r="G35" s="38"/>
      <c r="H35" s="38"/>
      <c r="I35" s="40" t="e">
        <f>E35/I34</f>
        <v>#DIV/0!</v>
      </c>
      <c r="J35" s="41" t="s">
        <v>37</v>
      </c>
      <c r="L35" s="42" t="s">
        <v>38</v>
      </c>
      <c r="M35" s="7"/>
      <c r="N35" s="7"/>
      <c r="O35" s="43">
        <f>Q27</f>
        <v>31</v>
      </c>
      <c r="P35" s="44">
        <v>15</v>
      </c>
      <c r="Q35" s="45">
        <f>O35/E35</f>
        <v>0.0229459659511473</v>
      </c>
      <c r="R35" s="46">
        <v>0</v>
      </c>
      <c r="S35" s="47">
        <v>0</v>
      </c>
    </row>
    <row r="36" spans="12:19" ht="13.5" thickTop="1">
      <c r="L36" s="42" t="s">
        <v>125</v>
      </c>
      <c r="M36" s="7"/>
      <c r="N36" s="7"/>
      <c r="O36" s="43">
        <f>K27</f>
        <v>113</v>
      </c>
      <c r="P36" s="48">
        <v>0</v>
      </c>
      <c r="Q36" s="45">
        <f>O36/E35</f>
        <v>0.08364174685418209</v>
      </c>
      <c r="R36" s="46">
        <v>0</v>
      </c>
      <c r="S36" s="47">
        <v>0</v>
      </c>
    </row>
    <row r="37" spans="12:19" ht="12.75">
      <c r="L37" s="42" t="s">
        <v>166</v>
      </c>
      <c r="M37" s="7"/>
      <c r="N37" s="7"/>
      <c r="O37" s="43">
        <f>W27</f>
        <v>100</v>
      </c>
      <c r="P37" s="48">
        <v>0</v>
      </c>
      <c r="Q37" s="45">
        <f>O37/E35</f>
        <v>0.07401924500370097</v>
      </c>
      <c r="R37" s="46">
        <v>0</v>
      </c>
      <c r="S37" s="47">
        <v>0</v>
      </c>
    </row>
    <row r="38" spans="12:19" ht="12.75">
      <c r="L38" s="42" t="s">
        <v>39</v>
      </c>
      <c r="M38" s="7"/>
      <c r="N38" s="7"/>
      <c r="O38" s="43"/>
      <c r="P38" s="103">
        <v>3</v>
      </c>
      <c r="Q38" s="45"/>
      <c r="R38" s="46"/>
      <c r="S38" s="47"/>
    </row>
    <row r="39" spans="12:19" ht="13.5" thickBot="1">
      <c r="L39" s="49" t="s">
        <v>215</v>
      </c>
      <c r="M39" s="50"/>
      <c r="N39" s="50"/>
      <c r="O39" s="51">
        <f>E27</f>
        <v>1107</v>
      </c>
      <c r="P39" s="52">
        <v>1</v>
      </c>
      <c r="Q39" s="53">
        <f>O39/E35</f>
        <v>0.8193930421909696</v>
      </c>
      <c r="R39" s="54">
        <v>0</v>
      </c>
      <c r="S39" s="55">
        <v>0</v>
      </c>
    </row>
    <row r="40" spans="7:17" ht="13.5" thickTop="1">
      <c r="G40" s="7"/>
      <c r="H40" s="7"/>
      <c r="I40" s="56"/>
      <c r="J40" s="7"/>
      <c r="M40" s="57"/>
      <c r="N40" s="7"/>
      <c r="O40" s="7"/>
      <c r="P40" s="58"/>
      <c r="Q40" s="7"/>
    </row>
    <row r="74" ht="15.75" customHeight="1"/>
    <row r="79" ht="14.25" customHeight="1"/>
  </sheetData>
  <sheetProtection/>
  <mergeCells count="1">
    <mergeCell ref="R34:S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7"/>
  <sheetViews>
    <sheetView zoomScale="85" zoomScaleNormal="85" zoomScalePageLayoutView="0" workbookViewId="0" topLeftCell="A1">
      <selection activeCell="I41" sqref="I41"/>
    </sheetView>
  </sheetViews>
  <sheetFormatPr defaultColWidth="9.140625" defaultRowHeight="15"/>
  <cols>
    <col min="1" max="1" width="3.57421875" style="0" customWidth="1"/>
    <col min="2" max="2" width="5.00390625" style="0" customWidth="1"/>
    <col min="3" max="3" width="14.421875" style="0" customWidth="1"/>
    <col min="4" max="4" width="19.421875" style="0" customWidth="1"/>
    <col min="5" max="5" width="21.421875" style="0" customWidth="1"/>
    <col min="6" max="6" width="20.28125" style="0" customWidth="1"/>
  </cols>
  <sheetData>
    <row r="1" ht="20.25" customHeight="1">
      <c r="A1" s="148" t="s">
        <v>311</v>
      </c>
    </row>
    <row r="2" ht="15.75" thickBot="1"/>
    <row r="3" spans="2:13" ht="16.5" thickTop="1">
      <c r="B3" s="66" t="s">
        <v>0</v>
      </c>
      <c r="C3" s="116" t="s">
        <v>84</v>
      </c>
      <c r="D3" s="116" t="s">
        <v>85</v>
      </c>
      <c r="E3" s="147" t="s">
        <v>86</v>
      </c>
      <c r="F3" s="109">
        <v>853</v>
      </c>
      <c r="G3" s="68"/>
      <c r="M3" s="65"/>
    </row>
    <row r="4" spans="2:13" ht="15.75">
      <c r="B4" s="72" t="s">
        <v>1</v>
      </c>
      <c r="C4" s="110" t="s">
        <v>72</v>
      </c>
      <c r="D4" s="110" t="s">
        <v>88</v>
      </c>
      <c r="E4" s="146" t="s">
        <v>89</v>
      </c>
      <c r="F4" s="112">
        <v>782</v>
      </c>
      <c r="G4" s="68"/>
      <c r="M4" s="64"/>
    </row>
    <row r="5" spans="2:13" ht="15.75">
      <c r="B5" s="72" t="s">
        <v>2</v>
      </c>
      <c r="C5" s="110"/>
      <c r="D5" s="110" t="s">
        <v>95</v>
      </c>
      <c r="E5" s="146" t="s">
        <v>96</v>
      </c>
      <c r="F5" s="112">
        <v>735</v>
      </c>
      <c r="G5" s="68"/>
      <c r="M5" s="64"/>
    </row>
    <row r="6" spans="2:13" ht="15">
      <c r="B6" s="72" t="s">
        <v>3</v>
      </c>
      <c r="C6" s="85"/>
      <c r="D6" s="85" t="s">
        <v>113</v>
      </c>
      <c r="E6" s="145" t="s">
        <v>114</v>
      </c>
      <c r="F6" s="77">
        <v>734</v>
      </c>
      <c r="G6" s="68"/>
      <c r="M6" s="64"/>
    </row>
    <row r="7" spans="2:13" ht="15.75">
      <c r="B7" s="72" t="s">
        <v>4</v>
      </c>
      <c r="C7" s="110" t="s">
        <v>97</v>
      </c>
      <c r="D7" s="110" t="s">
        <v>98</v>
      </c>
      <c r="E7" s="146" t="s">
        <v>99</v>
      </c>
      <c r="F7" s="112">
        <v>698</v>
      </c>
      <c r="G7" s="68"/>
      <c r="M7" s="64"/>
    </row>
    <row r="8" spans="2:13" ht="15.75">
      <c r="B8" s="72" t="s">
        <v>5</v>
      </c>
      <c r="C8" s="110" t="s">
        <v>50</v>
      </c>
      <c r="D8" s="110" t="s">
        <v>64</v>
      </c>
      <c r="E8" s="146" t="s">
        <v>87</v>
      </c>
      <c r="F8" s="112">
        <v>693</v>
      </c>
      <c r="G8" s="68"/>
      <c r="M8" s="64"/>
    </row>
    <row r="9" spans="2:13" ht="15.75">
      <c r="B9" s="72" t="s">
        <v>6</v>
      </c>
      <c r="C9" s="110"/>
      <c r="D9" s="110" t="s">
        <v>102</v>
      </c>
      <c r="E9" s="146" t="s">
        <v>103</v>
      </c>
      <c r="F9" s="112">
        <v>692</v>
      </c>
      <c r="G9" s="68"/>
      <c r="M9" s="64"/>
    </row>
    <row r="10" spans="2:13" ht="15.75">
      <c r="B10" s="72" t="s">
        <v>7</v>
      </c>
      <c r="C10" s="110"/>
      <c r="D10" s="110" t="s">
        <v>68</v>
      </c>
      <c r="E10" s="146" t="s">
        <v>108</v>
      </c>
      <c r="F10" s="112">
        <v>681</v>
      </c>
      <c r="G10" s="68"/>
      <c r="M10" s="64"/>
    </row>
    <row r="11" spans="2:13" ht="15.75">
      <c r="B11" s="72" t="s">
        <v>8</v>
      </c>
      <c r="C11" s="110" t="s">
        <v>100</v>
      </c>
      <c r="D11" s="110" t="s">
        <v>85</v>
      </c>
      <c r="E11" s="146" t="s">
        <v>101</v>
      </c>
      <c r="F11" s="112">
        <v>676</v>
      </c>
      <c r="G11" s="68"/>
      <c r="M11" s="64"/>
    </row>
    <row r="12" spans="2:13" ht="15.75">
      <c r="B12" s="72" t="s">
        <v>9</v>
      </c>
      <c r="C12" s="110"/>
      <c r="D12" s="110" t="s">
        <v>59</v>
      </c>
      <c r="E12" s="146" t="s">
        <v>94</v>
      </c>
      <c r="F12" s="112">
        <v>658</v>
      </c>
      <c r="G12" s="68"/>
      <c r="M12" s="64"/>
    </row>
    <row r="13" spans="2:13" ht="15.75">
      <c r="B13" s="72" t="s">
        <v>10</v>
      </c>
      <c r="C13" s="110" t="s">
        <v>50</v>
      </c>
      <c r="D13" s="110" t="s">
        <v>90</v>
      </c>
      <c r="E13" s="146" t="s">
        <v>91</v>
      </c>
      <c r="F13" s="112">
        <v>657</v>
      </c>
      <c r="G13" s="68"/>
      <c r="M13" s="64"/>
    </row>
    <row r="14" spans="2:13" ht="15">
      <c r="B14" s="72" t="s">
        <v>11</v>
      </c>
      <c r="C14" s="85"/>
      <c r="D14" s="85" t="s">
        <v>64</v>
      </c>
      <c r="E14" s="145" t="s">
        <v>115</v>
      </c>
      <c r="F14" s="77">
        <v>651</v>
      </c>
      <c r="G14" s="68"/>
      <c r="M14" s="64"/>
    </row>
    <row r="15" spans="2:13" ht="15.75">
      <c r="B15" s="72" t="s">
        <v>12</v>
      </c>
      <c r="C15" s="110"/>
      <c r="D15" s="110" t="s">
        <v>104</v>
      </c>
      <c r="E15" s="146" t="s">
        <v>105</v>
      </c>
      <c r="F15" s="112">
        <v>648</v>
      </c>
      <c r="G15" s="68"/>
      <c r="M15" s="64"/>
    </row>
    <row r="16" spans="2:13" ht="15.75">
      <c r="B16" s="72" t="s">
        <v>13</v>
      </c>
      <c r="C16" s="110"/>
      <c r="D16" s="110" t="s">
        <v>106</v>
      </c>
      <c r="E16" s="146" t="s">
        <v>107</v>
      </c>
      <c r="F16" s="112">
        <v>639</v>
      </c>
      <c r="G16" s="68"/>
      <c r="M16" s="64"/>
    </row>
    <row r="17" spans="2:13" ht="15">
      <c r="B17" s="72" t="s">
        <v>14</v>
      </c>
      <c r="C17" s="85"/>
      <c r="D17" s="85" t="s">
        <v>111</v>
      </c>
      <c r="E17" s="145" t="s">
        <v>112</v>
      </c>
      <c r="F17" s="77">
        <v>638</v>
      </c>
      <c r="G17" s="68"/>
      <c r="M17" s="64"/>
    </row>
    <row r="18" spans="2:13" ht="15.75">
      <c r="B18" s="72" t="s">
        <v>15</v>
      </c>
      <c r="C18" s="110"/>
      <c r="D18" s="110" t="s">
        <v>92</v>
      </c>
      <c r="E18" s="146" t="s">
        <v>93</v>
      </c>
      <c r="F18" s="112">
        <v>633</v>
      </c>
      <c r="G18" s="68"/>
      <c r="M18" s="64"/>
    </row>
    <row r="19" spans="2:13" ht="15.75">
      <c r="B19" s="72" t="s">
        <v>16</v>
      </c>
      <c r="C19" s="110" t="s">
        <v>84</v>
      </c>
      <c r="D19" s="110" t="s">
        <v>109</v>
      </c>
      <c r="E19" s="146" t="s">
        <v>110</v>
      </c>
      <c r="F19" s="112">
        <v>626</v>
      </c>
      <c r="G19" s="68"/>
      <c r="M19" s="64"/>
    </row>
    <row r="20" spans="2:13" ht="15">
      <c r="B20" s="72" t="s">
        <v>17</v>
      </c>
      <c r="C20" s="85"/>
      <c r="D20" s="85" t="s">
        <v>68</v>
      </c>
      <c r="E20" s="145" t="s">
        <v>118</v>
      </c>
      <c r="F20" s="77">
        <v>626</v>
      </c>
      <c r="G20" s="68"/>
      <c r="M20" s="64"/>
    </row>
    <row r="21" spans="2:13" ht="15">
      <c r="B21" s="72" t="s">
        <v>18</v>
      </c>
      <c r="C21" s="85"/>
      <c r="D21" s="85" t="s">
        <v>116</v>
      </c>
      <c r="E21" s="145" t="s">
        <v>117</v>
      </c>
      <c r="F21" s="77">
        <v>619</v>
      </c>
      <c r="G21" s="68"/>
      <c r="M21" s="64"/>
    </row>
    <row r="22" spans="2:13" ht="15">
      <c r="B22" s="72" t="s">
        <v>19</v>
      </c>
      <c r="C22" s="85" t="s">
        <v>119</v>
      </c>
      <c r="D22" s="85" t="s">
        <v>85</v>
      </c>
      <c r="E22" s="145" t="s">
        <v>120</v>
      </c>
      <c r="F22" s="77">
        <v>584</v>
      </c>
      <c r="G22" s="68"/>
      <c r="M22" s="64"/>
    </row>
    <row r="23" spans="2:13" ht="15">
      <c r="B23" s="72" t="s">
        <v>20</v>
      </c>
      <c r="C23" s="85" t="s">
        <v>121</v>
      </c>
      <c r="D23" s="85" t="s">
        <v>95</v>
      </c>
      <c r="E23" s="145" t="s">
        <v>122</v>
      </c>
      <c r="F23" s="77">
        <v>546</v>
      </c>
      <c r="G23" s="68"/>
      <c r="M23" s="64"/>
    </row>
    <row r="24" spans="2:6" ht="15.75">
      <c r="B24" s="72" t="s">
        <v>227</v>
      </c>
      <c r="C24" s="110"/>
      <c r="D24" s="110" t="s">
        <v>167</v>
      </c>
      <c r="E24" s="114" t="s">
        <v>168</v>
      </c>
      <c r="F24" s="112">
        <v>251</v>
      </c>
    </row>
    <row r="25" spans="2:6" ht="15.75">
      <c r="B25" s="72" t="s">
        <v>228</v>
      </c>
      <c r="C25" s="95"/>
      <c r="D25" s="121" t="s">
        <v>102</v>
      </c>
      <c r="E25" s="122" t="s">
        <v>126</v>
      </c>
      <c r="F25" s="112">
        <v>238</v>
      </c>
    </row>
    <row r="26" spans="2:6" ht="15.75">
      <c r="B26" s="72" t="s">
        <v>229</v>
      </c>
      <c r="C26" s="110"/>
      <c r="D26" s="110" t="s">
        <v>64</v>
      </c>
      <c r="E26" s="114" t="s">
        <v>169</v>
      </c>
      <c r="F26" s="115">
        <v>225</v>
      </c>
    </row>
    <row r="27" spans="2:6" ht="15.75">
      <c r="B27" s="72" t="s">
        <v>230</v>
      </c>
      <c r="C27" s="95"/>
      <c r="D27" s="121" t="s">
        <v>143</v>
      </c>
      <c r="E27" s="122" t="s">
        <v>144</v>
      </c>
      <c r="F27" s="112">
        <v>200</v>
      </c>
    </row>
    <row r="28" spans="2:6" ht="15">
      <c r="B28" s="72" t="s">
        <v>231</v>
      </c>
      <c r="C28" s="144"/>
      <c r="D28" s="95" t="s">
        <v>106</v>
      </c>
      <c r="E28" s="95" t="s">
        <v>127</v>
      </c>
      <c r="F28" s="77">
        <v>183</v>
      </c>
    </row>
    <row r="29" spans="2:6" ht="15.75">
      <c r="B29" s="72" t="s">
        <v>232</v>
      </c>
      <c r="C29" s="121"/>
      <c r="D29" s="121" t="s">
        <v>53</v>
      </c>
      <c r="E29" s="122" t="s">
        <v>162</v>
      </c>
      <c r="F29" s="112">
        <v>173</v>
      </c>
    </row>
    <row r="30" spans="2:6" ht="15.75">
      <c r="B30" s="72" t="s">
        <v>233</v>
      </c>
      <c r="C30" s="110"/>
      <c r="D30" s="110" t="s">
        <v>44</v>
      </c>
      <c r="E30" s="114" t="s">
        <v>45</v>
      </c>
      <c r="F30" s="115">
        <v>169</v>
      </c>
    </row>
    <row r="31" spans="2:6" ht="15">
      <c r="B31" s="72" t="s">
        <v>234</v>
      </c>
      <c r="C31" s="85"/>
      <c r="D31" s="85" t="s">
        <v>42</v>
      </c>
      <c r="E31" s="85" t="s">
        <v>43</v>
      </c>
      <c r="F31" s="77">
        <v>166</v>
      </c>
    </row>
    <row r="32" spans="2:6" ht="15">
      <c r="B32" s="72" t="s">
        <v>235</v>
      </c>
      <c r="C32" s="95"/>
      <c r="D32" s="95" t="s">
        <v>48</v>
      </c>
      <c r="E32" s="95" t="s">
        <v>135</v>
      </c>
      <c r="F32" s="77">
        <v>160</v>
      </c>
    </row>
    <row r="33" spans="2:6" ht="15">
      <c r="B33" s="72" t="s">
        <v>236</v>
      </c>
      <c r="C33" s="95"/>
      <c r="D33" s="95" t="s">
        <v>85</v>
      </c>
      <c r="E33" s="95" t="s">
        <v>132</v>
      </c>
      <c r="F33" s="77">
        <v>154</v>
      </c>
    </row>
    <row r="34" spans="2:6" ht="15">
      <c r="B34" s="72" t="s">
        <v>237</v>
      </c>
      <c r="C34" s="85"/>
      <c r="D34" s="85" t="s">
        <v>106</v>
      </c>
      <c r="E34" s="85" t="s">
        <v>173</v>
      </c>
      <c r="F34" s="74">
        <v>151</v>
      </c>
    </row>
    <row r="35" spans="2:6" ht="15">
      <c r="B35" s="72" t="s">
        <v>238</v>
      </c>
      <c r="C35" s="85" t="s">
        <v>50</v>
      </c>
      <c r="D35" s="85" t="s">
        <v>51</v>
      </c>
      <c r="E35" s="85" t="s">
        <v>52</v>
      </c>
      <c r="F35" s="74">
        <v>150</v>
      </c>
    </row>
    <row r="36" spans="2:6" ht="15.75">
      <c r="B36" s="72" t="s">
        <v>239</v>
      </c>
      <c r="C36" s="121" t="s">
        <v>84</v>
      </c>
      <c r="D36" s="121" t="s">
        <v>143</v>
      </c>
      <c r="E36" s="122" t="s">
        <v>165</v>
      </c>
      <c r="F36" s="112">
        <v>149</v>
      </c>
    </row>
    <row r="37" spans="2:6" ht="15">
      <c r="B37" s="72" t="s">
        <v>240</v>
      </c>
      <c r="C37" s="85"/>
      <c r="D37" s="85" t="s">
        <v>59</v>
      </c>
      <c r="E37" s="85" t="s">
        <v>172</v>
      </c>
      <c r="F37" s="74">
        <v>148</v>
      </c>
    </row>
    <row r="38" spans="2:6" ht="15">
      <c r="B38" s="72" t="s">
        <v>241</v>
      </c>
      <c r="C38" s="85"/>
      <c r="D38" s="85" t="s">
        <v>163</v>
      </c>
      <c r="E38" s="85" t="s">
        <v>169</v>
      </c>
      <c r="F38" s="74">
        <v>147</v>
      </c>
    </row>
    <row r="39" spans="2:6" ht="15">
      <c r="B39" s="72" t="s">
        <v>242</v>
      </c>
      <c r="C39" s="95"/>
      <c r="D39" s="95" t="s">
        <v>53</v>
      </c>
      <c r="E39" s="95" t="s">
        <v>156</v>
      </c>
      <c r="F39" s="77">
        <v>146</v>
      </c>
    </row>
    <row r="40" spans="2:6" ht="15">
      <c r="B40" s="72" t="s">
        <v>243</v>
      </c>
      <c r="C40" s="95"/>
      <c r="D40" s="95" t="s">
        <v>102</v>
      </c>
      <c r="E40" s="95" t="s">
        <v>128</v>
      </c>
      <c r="F40" s="77">
        <v>144</v>
      </c>
    </row>
    <row r="41" spans="2:6" ht="15">
      <c r="B41" s="72" t="s">
        <v>244</v>
      </c>
      <c r="C41" s="95"/>
      <c r="D41" s="95" t="s">
        <v>158</v>
      </c>
      <c r="E41" s="95" t="s">
        <v>159</v>
      </c>
      <c r="F41" s="77">
        <v>143</v>
      </c>
    </row>
    <row r="42" spans="2:6" ht="15">
      <c r="B42" s="72" t="s">
        <v>245</v>
      </c>
      <c r="C42" s="95"/>
      <c r="D42" s="95" t="s">
        <v>138</v>
      </c>
      <c r="E42" s="95" t="s">
        <v>139</v>
      </c>
      <c r="F42" s="77">
        <v>127</v>
      </c>
    </row>
    <row r="43" spans="2:6" ht="15">
      <c r="B43" s="72" t="s">
        <v>246</v>
      </c>
      <c r="C43" s="95" t="s">
        <v>50</v>
      </c>
      <c r="D43" s="95" t="s">
        <v>55</v>
      </c>
      <c r="E43" s="95" t="s">
        <v>161</v>
      </c>
      <c r="F43" s="77">
        <v>126</v>
      </c>
    </row>
    <row r="44" spans="2:6" ht="15">
      <c r="B44" s="72" t="s">
        <v>247</v>
      </c>
      <c r="C44" s="95"/>
      <c r="D44" s="95" t="s">
        <v>68</v>
      </c>
      <c r="E44" s="95" t="s">
        <v>214</v>
      </c>
      <c r="F44" s="77">
        <v>125</v>
      </c>
    </row>
    <row r="45" spans="2:6" ht="15">
      <c r="B45" s="72" t="s">
        <v>248</v>
      </c>
      <c r="C45" s="85" t="s">
        <v>72</v>
      </c>
      <c r="D45" s="85" t="s">
        <v>73</v>
      </c>
      <c r="E45" s="85" t="s">
        <v>74</v>
      </c>
      <c r="F45" s="74">
        <v>122</v>
      </c>
    </row>
    <row r="46" spans="2:6" ht="15">
      <c r="B46" s="72" t="s">
        <v>249</v>
      </c>
      <c r="C46" s="85"/>
      <c r="D46" s="85" t="s">
        <v>174</v>
      </c>
      <c r="E46" s="85" t="s">
        <v>175</v>
      </c>
      <c r="F46" s="74">
        <v>122</v>
      </c>
    </row>
    <row r="47" spans="2:6" ht="15">
      <c r="B47" s="72" t="s">
        <v>250</v>
      </c>
      <c r="C47" s="85"/>
      <c r="D47" s="85" t="s">
        <v>171</v>
      </c>
      <c r="E47" s="85" t="s">
        <v>170</v>
      </c>
      <c r="F47" s="74">
        <v>118</v>
      </c>
    </row>
    <row r="48" spans="2:6" ht="15">
      <c r="B48" s="72" t="s">
        <v>251</v>
      </c>
      <c r="C48" s="95" t="s">
        <v>202</v>
      </c>
      <c r="D48" s="95" t="s">
        <v>203</v>
      </c>
      <c r="E48" s="95" t="s">
        <v>204</v>
      </c>
      <c r="F48" s="77">
        <v>118</v>
      </c>
    </row>
    <row r="49" spans="2:6" ht="15">
      <c r="B49" s="72" t="s">
        <v>252</v>
      </c>
      <c r="C49" s="85"/>
      <c r="D49" s="85" t="s">
        <v>66</v>
      </c>
      <c r="E49" s="85" t="s">
        <v>67</v>
      </c>
      <c r="F49" s="74">
        <v>113</v>
      </c>
    </row>
    <row r="50" spans="2:6" ht="15">
      <c r="B50" s="72" t="s">
        <v>253</v>
      </c>
      <c r="C50" s="95"/>
      <c r="D50" s="95" t="s">
        <v>129</v>
      </c>
      <c r="E50" s="95" t="s">
        <v>130</v>
      </c>
      <c r="F50" s="77">
        <v>113</v>
      </c>
    </row>
    <row r="51" spans="2:6" ht="15">
      <c r="B51" s="72" t="s">
        <v>254</v>
      </c>
      <c r="C51" s="85"/>
      <c r="D51" s="85" t="s">
        <v>148</v>
      </c>
      <c r="E51" s="85" t="s">
        <v>189</v>
      </c>
      <c r="F51" s="74">
        <v>112</v>
      </c>
    </row>
    <row r="52" spans="2:6" ht="15">
      <c r="B52" s="72" t="s">
        <v>255</v>
      </c>
      <c r="C52" s="85"/>
      <c r="D52" s="85" t="s">
        <v>194</v>
      </c>
      <c r="E52" s="85" t="s">
        <v>195</v>
      </c>
      <c r="F52" s="74">
        <v>112</v>
      </c>
    </row>
    <row r="53" spans="2:6" ht="15">
      <c r="B53" s="72" t="s">
        <v>256</v>
      </c>
      <c r="C53" s="85"/>
      <c r="D53" s="85" t="s">
        <v>68</v>
      </c>
      <c r="E53" s="85" t="s">
        <v>69</v>
      </c>
      <c r="F53" s="74">
        <v>111</v>
      </c>
    </row>
    <row r="54" spans="2:6" ht="15">
      <c r="B54" s="72" t="s">
        <v>257</v>
      </c>
      <c r="C54" s="95"/>
      <c r="D54" s="95" t="s">
        <v>185</v>
      </c>
      <c r="E54" s="95" t="s">
        <v>160</v>
      </c>
      <c r="F54" s="77">
        <v>110</v>
      </c>
    </row>
    <row r="55" spans="2:6" ht="15">
      <c r="B55" s="72" t="s">
        <v>258</v>
      </c>
      <c r="C55" s="85"/>
      <c r="D55" s="85" t="s">
        <v>53</v>
      </c>
      <c r="E55" s="85" t="s">
        <v>181</v>
      </c>
      <c r="F55" s="74">
        <v>107</v>
      </c>
    </row>
    <row r="56" spans="2:6" ht="15">
      <c r="B56" s="72" t="s">
        <v>259</v>
      </c>
      <c r="C56" s="95"/>
      <c r="D56" s="95" t="s">
        <v>102</v>
      </c>
      <c r="E56" s="95" t="s">
        <v>212</v>
      </c>
      <c r="F56" s="77">
        <v>107</v>
      </c>
    </row>
    <row r="57" spans="2:6" ht="15">
      <c r="B57" s="72" t="s">
        <v>260</v>
      </c>
      <c r="C57" s="95" t="s">
        <v>50</v>
      </c>
      <c r="D57" s="95" t="s">
        <v>64</v>
      </c>
      <c r="E57" s="95" t="s">
        <v>210</v>
      </c>
      <c r="F57" s="77">
        <v>104</v>
      </c>
    </row>
    <row r="58" spans="2:6" ht="15">
      <c r="B58" s="72" t="s">
        <v>261</v>
      </c>
      <c r="C58" s="95"/>
      <c r="D58" s="95" t="s">
        <v>106</v>
      </c>
      <c r="E58" s="95" t="s">
        <v>131</v>
      </c>
      <c r="F58" s="77">
        <v>103</v>
      </c>
    </row>
    <row r="59" spans="2:6" ht="15">
      <c r="B59" s="72" t="s">
        <v>262</v>
      </c>
      <c r="C59" s="95"/>
      <c r="D59" s="95" t="s">
        <v>198</v>
      </c>
      <c r="E59" s="95" t="s">
        <v>157</v>
      </c>
      <c r="F59" s="77">
        <v>103</v>
      </c>
    </row>
    <row r="60" spans="2:6" ht="15">
      <c r="B60" s="72" t="s">
        <v>263</v>
      </c>
      <c r="C60" s="85"/>
      <c r="D60" s="85" t="s">
        <v>176</v>
      </c>
      <c r="E60" s="85" t="s">
        <v>177</v>
      </c>
      <c r="F60" s="74">
        <v>102</v>
      </c>
    </row>
    <row r="61" spans="2:6" ht="15">
      <c r="B61" s="72" t="s">
        <v>264</v>
      </c>
      <c r="C61" s="85"/>
      <c r="D61" s="85" t="s">
        <v>178</v>
      </c>
      <c r="E61" s="85" t="s">
        <v>179</v>
      </c>
      <c r="F61" s="74">
        <v>102</v>
      </c>
    </row>
    <row r="62" spans="2:6" ht="15">
      <c r="B62" s="72" t="s">
        <v>265</v>
      </c>
      <c r="C62" s="95"/>
      <c r="D62" s="95" t="s">
        <v>148</v>
      </c>
      <c r="E62" s="95" t="s">
        <v>149</v>
      </c>
      <c r="F62" s="77">
        <v>102</v>
      </c>
    </row>
    <row r="63" spans="2:6" ht="15">
      <c r="B63" s="72" t="s">
        <v>266</v>
      </c>
      <c r="C63" s="95"/>
      <c r="D63" s="95" t="s">
        <v>133</v>
      </c>
      <c r="E63" s="95" t="s">
        <v>134</v>
      </c>
      <c r="F63" s="77">
        <v>99</v>
      </c>
    </row>
    <row r="64" spans="2:6" ht="15">
      <c r="B64" s="72" t="s">
        <v>267</v>
      </c>
      <c r="C64" s="95"/>
      <c r="D64" s="95" t="s">
        <v>145</v>
      </c>
      <c r="E64" s="95" t="s">
        <v>146</v>
      </c>
      <c r="F64" s="77">
        <v>98</v>
      </c>
    </row>
    <row r="65" spans="2:6" ht="15">
      <c r="B65" s="72" t="s">
        <v>268</v>
      </c>
      <c r="C65" s="85"/>
      <c r="D65" s="85" t="s">
        <v>182</v>
      </c>
      <c r="E65" s="85" t="s">
        <v>183</v>
      </c>
      <c r="F65" s="74">
        <v>97</v>
      </c>
    </row>
    <row r="66" spans="2:6" ht="15">
      <c r="B66" s="72" t="s">
        <v>269</v>
      </c>
      <c r="C66" s="85"/>
      <c r="D66" s="85" t="s">
        <v>192</v>
      </c>
      <c r="E66" s="85" t="s">
        <v>65</v>
      </c>
      <c r="F66" s="74">
        <v>97</v>
      </c>
    </row>
    <row r="67" spans="2:6" ht="15">
      <c r="B67" s="72" t="s">
        <v>270</v>
      </c>
      <c r="C67" s="85"/>
      <c r="D67" s="85" t="s">
        <v>57</v>
      </c>
      <c r="E67" s="85" t="s">
        <v>58</v>
      </c>
      <c r="F67" s="74">
        <v>96</v>
      </c>
    </row>
    <row r="68" spans="2:6" ht="15">
      <c r="B68" s="72" t="s">
        <v>271</v>
      </c>
      <c r="C68" s="85"/>
      <c r="D68" s="85" t="s">
        <v>190</v>
      </c>
      <c r="E68" s="85" t="s">
        <v>191</v>
      </c>
      <c r="F68" s="74">
        <v>96</v>
      </c>
    </row>
    <row r="69" spans="2:6" ht="15">
      <c r="B69" s="72" t="s">
        <v>272</v>
      </c>
      <c r="C69" s="95"/>
      <c r="D69" s="95" t="s">
        <v>68</v>
      </c>
      <c r="E69" s="95" t="s">
        <v>150</v>
      </c>
      <c r="F69" s="77">
        <v>96</v>
      </c>
    </row>
    <row r="70" spans="2:6" ht="15">
      <c r="B70" s="72" t="s">
        <v>273</v>
      </c>
      <c r="C70" s="85"/>
      <c r="D70" s="85" t="s">
        <v>66</v>
      </c>
      <c r="E70" s="85" t="s">
        <v>184</v>
      </c>
      <c r="F70" s="74">
        <v>95</v>
      </c>
    </row>
    <row r="71" spans="2:6" ht="15">
      <c r="B71" s="72" t="s">
        <v>274</v>
      </c>
      <c r="C71" s="95"/>
      <c r="D71" s="95" t="s">
        <v>113</v>
      </c>
      <c r="E71" s="95" t="s">
        <v>140</v>
      </c>
      <c r="F71" s="77">
        <v>95</v>
      </c>
    </row>
    <row r="72" spans="2:6" ht="15">
      <c r="B72" s="72" t="s">
        <v>275</v>
      </c>
      <c r="C72" s="85"/>
      <c r="D72" s="85" t="s">
        <v>46</v>
      </c>
      <c r="E72" s="85" t="s">
        <v>47</v>
      </c>
      <c r="F72" s="74">
        <v>94</v>
      </c>
    </row>
    <row r="73" spans="2:6" ht="15">
      <c r="B73" s="72" t="s">
        <v>276</v>
      </c>
      <c r="C73" s="85"/>
      <c r="D73" s="85" t="s">
        <v>55</v>
      </c>
      <c r="E73" s="85" t="s">
        <v>56</v>
      </c>
      <c r="F73" s="74">
        <v>94</v>
      </c>
    </row>
    <row r="74" spans="2:6" ht="15">
      <c r="B74" s="72" t="s">
        <v>277</v>
      </c>
      <c r="C74" s="85"/>
      <c r="D74" s="85" t="s">
        <v>185</v>
      </c>
      <c r="E74" s="85" t="s">
        <v>186</v>
      </c>
      <c r="F74" s="74">
        <v>94</v>
      </c>
    </row>
    <row r="75" spans="2:6" ht="15">
      <c r="B75" s="72" t="s">
        <v>278</v>
      </c>
      <c r="C75" s="95"/>
      <c r="D75" s="95" t="s">
        <v>136</v>
      </c>
      <c r="E75" s="95" t="s">
        <v>137</v>
      </c>
      <c r="F75" s="77">
        <v>94</v>
      </c>
    </row>
    <row r="76" spans="2:6" ht="15">
      <c r="B76" s="72" t="s">
        <v>279</v>
      </c>
      <c r="C76" s="85"/>
      <c r="D76" s="85" t="s">
        <v>53</v>
      </c>
      <c r="E76" s="85" t="s">
        <v>54</v>
      </c>
      <c r="F76" s="74">
        <v>93</v>
      </c>
    </row>
    <row r="77" spans="2:6" ht="15">
      <c r="B77" s="72" t="s">
        <v>280</v>
      </c>
      <c r="C77" s="85"/>
      <c r="D77" s="85" t="s">
        <v>98</v>
      </c>
      <c r="E77" s="85" t="s">
        <v>193</v>
      </c>
      <c r="F77" s="74">
        <v>93</v>
      </c>
    </row>
    <row r="78" spans="2:6" ht="15">
      <c r="B78" s="72" t="s">
        <v>281</v>
      </c>
      <c r="C78" s="95"/>
      <c r="D78" s="95" t="s">
        <v>92</v>
      </c>
      <c r="E78" s="95" t="s">
        <v>197</v>
      </c>
      <c r="F78" s="77">
        <v>92</v>
      </c>
    </row>
    <row r="79" spans="2:6" ht="15">
      <c r="B79" s="72" t="s">
        <v>282</v>
      </c>
      <c r="C79" s="85"/>
      <c r="D79" s="85" t="s">
        <v>187</v>
      </c>
      <c r="E79" s="85" t="s">
        <v>188</v>
      </c>
      <c r="F79" s="74">
        <v>91</v>
      </c>
    </row>
    <row r="80" spans="2:6" ht="15">
      <c r="B80" s="72" t="s">
        <v>283</v>
      </c>
      <c r="C80" s="95"/>
      <c r="D80" s="95" t="s">
        <v>200</v>
      </c>
      <c r="E80" s="95" t="s">
        <v>201</v>
      </c>
      <c r="F80" s="77">
        <v>91</v>
      </c>
    </row>
    <row r="81" spans="2:6" ht="15">
      <c r="B81" s="72" t="s">
        <v>284</v>
      </c>
      <c r="C81" s="98"/>
      <c r="D81" s="98" t="s">
        <v>153</v>
      </c>
      <c r="E81" s="98" t="s">
        <v>155</v>
      </c>
      <c r="F81" s="77">
        <v>90</v>
      </c>
    </row>
    <row r="82" spans="2:6" ht="15">
      <c r="B82" s="72" t="s">
        <v>285</v>
      </c>
      <c r="C82" s="95"/>
      <c r="D82" s="95" t="s">
        <v>68</v>
      </c>
      <c r="E82" s="95" t="s">
        <v>151</v>
      </c>
      <c r="F82" s="77">
        <v>89</v>
      </c>
    </row>
    <row r="83" spans="2:6" ht="15">
      <c r="B83" s="72" t="s">
        <v>286</v>
      </c>
      <c r="C83" s="85"/>
      <c r="D83" s="85" t="s">
        <v>98</v>
      </c>
      <c r="E83" s="85" t="s">
        <v>180</v>
      </c>
      <c r="F83" s="74">
        <v>88</v>
      </c>
    </row>
    <row r="84" spans="2:6" ht="15">
      <c r="B84" s="72" t="s">
        <v>287</v>
      </c>
      <c r="C84" s="95"/>
      <c r="D84" s="95" t="s">
        <v>106</v>
      </c>
      <c r="E84" s="95" t="s">
        <v>199</v>
      </c>
      <c r="F84" s="77">
        <v>88</v>
      </c>
    </row>
    <row r="85" spans="2:6" ht="15">
      <c r="B85" s="72" t="s">
        <v>288</v>
      </c>
      <c r="C85" s="95"/>
      <c r="D85" s="95" t="s">
        <v>158</v>
      </c>
      <c r="E85" s="95" t="s">
        <v>211</v>
      </c>
      <c r="F85" s="77">
        <v>87</v>
      </c>
    </row>
    <row r="86" spans="2:6" ht="15">
      <c r="B86" s="72" t="s">
        <v>289</v>
      </c>
      <c r="C86" s="95"/>
      <c r="D86" s="95" t="s">
        <v>141</v>
      </c>
      <c r="E86" s="95" t="s">
        <v>142</v>
      </c>
      <c r="F86" s="77">
        <v>85</v>
      </c>
    </row>
    <row r="87" spans="2:6" ht="15">
      <c r="B87" s="72" t="s">
        <v>290</v>
      </c>
      <c r="C87" s="95"/>
      <c r="D87" s="98" t="s">
        <v>207</v>
      </c>
      <c r="E87" s="98" t="s">
        <v>208</v>
      </c>
      <c r="F87" s="77">
        <v>83</v>
      </c>
    </row>
    <row r="88" spans="2:6" ht="15">
      <c r="B88" s="72" t="s">
        <v>291</v>
      </c>
      <c r="C88" s="95"/>
      <c r="D88" s="95" t="s">
        <v>98</v>
      </c>
      <c r="E88" s="95" t="s">
        <v>213</v>
      </c>
      <c r="F88" s="77">
        <v>83</v>
      </c>
    </row>
    <row r="89" spans="2:6" ht="15">
      <c r="B89" s="72" t="s">
        <v>292</v>
      </c>
      <c r="C89" s="95"/>
      <c r="D89" s="95" t="s">
        <v>113</v>
      </c>
      <c r="E89" s="95" t="s">
        <v>67</v>
      </c>
      <c r="F89" s="77">
        <v>82</v>
      </c>
    </row>
    <row r="90" spans="2:6" ht="15">
      <c r="B90" s="72" t="s">
        <v>293</v>
      </c>
      <c r="C90" s="85"/>
      <c r="D90" s="85" t="s">
        <v>59</v>
      </c>
      <c r="E90" s="85" t="s">
        <v>196</v>
      </c>
      <c r="F90" s="74">
        <v>80</v>
      </c>
    </row>
    <row r="91" spans="2:6" ht="15">
      <c r="B91" s="72" t="s">
        <v>294</v>
      </c>
      <c r="C91" s="98" t="s">
        <v>84</v>
      </c>
      <c r="D91" s="98" t="s">
        <v>163</v>
      </c>
      <c r="E91" s="98" t="s">
        <v>164</v>
      </c>
      <c r="F91" s="77">
        <v>80</v>
      </c>
    </row>
    <row r="92" spans="2:6" ht="15">
      <c r="B92" s="72" t="s">
        <v>295</v>
      </c>
      <c r="C92" s="95" t="s">
        <v>50</v>
      </c>
      <c r="D92" s="95" t="s">
        <v>205</v>
      </c>
      <c r="E92" s="95" t="s">
        <v>206</v>
      </c>
      <c r="F92" s="77">
        <v>79</v>
      </c>
    </row>
    <row r="93" spans="2:6" ht="15">
      <c r="B93" s="72" t="s">
        <v>296</v>
      </c>
      <c r="C93" s="95" t="s">
        <v>50</v>
      </c>
      <c r="D93" s="95" t="s">
        <v>98</v>
      </c>
      <c r="E93" s="95" t="s">
        <v>209</v>
      </c>
      <c r="F93" s="77">
        <v>79</v>
      </c>
    </row>
    <row r="94" spans="2:6" ht="15">
      <c r="B94" s="72" t="s">
        <v>297</v>
      </c>
      <c r="C94" s="85"/>
      <c r="D94" s="85" t="s">
        <v>75</v>
      </c>
      <c r="E94" s="85" t="s">
        <v>76</v>
      </c>
      <c r="F94" s="74">
        <v>77</v>
      </c>
    </row>
    <row r="95" spans="2:6" ht="15">
      <c r="B95" s="72" t="s">
        <v>298</v>
      </c>
      <c r="C95" s="85"/>
      <c r="D95" s="85" t="s">
        <v>55</v>
      </c>
      <c r="E95" s="85" t="s">
        <v>81</v>
      </c>
      <c r="F95" s="74">
        <v>75</v>
      </c>
    </row>
    <row r="96" spans="2:6" ht="15">
      <c r="B96" s="72" t="s">
        <v>299</v>
      </c>
      <c r="C96" s="95"/>
      <c r="D96" s="95" t="s">
        <v>59</v>
      </c>
      <c r="E96" s="95" t="s">
        <v>147</v>
      </c>
      <c r="F96" s="77">
        <v>75</v>
      </c>
    </row>
    <row r="97" spans="2:6" ht="15">
      <c r="B97" s="72" t="s">
        <v>300</v>
      </c>
      <c r="C97" s="85"/>
      <c r="D97" s="85" t="s">
        <v>48</v>
      </c>
      <c r="E97" s="85" t="s">
        <v>49</v>
      </c>
      <c r="F97" s="74">
        <v>73</v>
      </c>
    </row>
    <row r="98" spans="2:6" ht="15">
      <c r="B98" s="72" t="s">
        <v>301</v>
      </c>
      <c r="C98" s="95"/>
      <c r="D98" s="95" t="s">
        <v>148</v>
      </c>
      <c r="E98" s="95" t="s">
        <v>152</v>
      </c>
      <c r="F98" s="77">
        <v>73</v>
      </c>
    </row>
    <row r="99" spans="2:6" ht="15">
      <c r="B99" s="72" t="s">
        <v>302</v>
      </c>
      <c r="C99" s="95"/>
      <c r="D99" s="95" t="s">
        <v>153</v>
      </c>
      <c r="E99" s="95" t="s">
        <v>154</v>
      </c>
      <c r="F99" s="77">
        <v>71</v>
      </c>
    </row>
    <row r="100" spans="2:6" ht="15">
      <c r="B100" s="72" t="s">
        <v>303</v>
      </c>
      <c r="C100" s="85"/>
      <c r="D100" s="85" t="s">
        <v>59</v>
      </c>
      <c r="E100" s="85" t="s">
        <v>54</v>
      </c>
      <c r="F100" s="74">
        <v>67</v>
      </c>
    </row>
    <row r="101" spans="2:6" ht="15">
      <c r="B101" s="72" t="s">
        <v>304</v>
      </c>
      <c r="C101" s="85"/>
      <c r="D101" s="85" t="s">
        <v>70</v>
      </c>
      <c r="E101" s="85" t="s">
        <v>71</v>
      </c>
      <c r="F101" s="74">
        <v>65</v>
      </c>
    </row>
    <row r="102" spans="2:6" ht="15">
      <c r="B102" s="72" t="s">
        <v>305</v>
      </c>
      <c r="C102" s="85"/>
      <c r="D102" s="85" t="s">
        <v>77</v>
      </c>
      <c r="E102" s="85" t="s">
        <v>78</v>
      </c>
      <c r="F102" s="74">
        <v>61</v>
      </c>
    </row>
    <row r="103" spans="2:6" ht="15">
      <c r="B103" s="72" t="s">
        <v>306</v>
      </c>
      <c r="C103" s="85"/>
      <c r="D103" s="85" t="s">
        <v>79</v>
      </c>
      <c r="E103" s="85" t="s">
        <v>80</v>
      </c>
      <c r="F103" s="74">
        <v>58</v>
      </c>
    </row>
    <row r="104" spans="2:6" ht="15">
      <c r="B104" s="72" t="s">
        <v>307</v>
      </c>
      <c r="C104" s="85"/>
      <c r="D104" s="85" t="s">
        <v>82</v>
      </c>
      <c r="E104" s="85" t="s">
        <v>83</v>
      </c>
      <c r="F104" s="74">
        <v>58</v>
      </c>
    </row>
    <row r="105" spans="2:6" ht="15">
      <c r="B105" s="72" t="s">
        <v>308</v>
      </c>
      <c r="C105" s="85"/>
      <c r="D105" s="85" t="s">
        <v>64</v>
      </c>
      <c r="E105" s="85" t="s">
        <v>65</v>
      </c>
      <c r="F105" s="74">
        <v>57</v>
      </c>
    </row>
    <row r="106" spans="2:6" ht="15">
      <c r="B106" s="72" t="s">
        <v>309</v>
      </c>
      <c r="C106" s="85"/>
      <c r="D106" s="85" t="s">
        <v>60</v>
      </c>
      <c r="E106" s="85" t="s">
        <v>61</v>
      </c>
      <c r="F106" s="74">
        <v>56</v>
      </c>
    </row>
    <row r="107" spans="2:6" ht="15.75" thickBot="1">
      <c r="B107" s="80" t="s">
        <v>310</v>
      </c>
      <c r="C107" s="87"/>
      <c r="D107" s="87" t="s">
        <v>62</v>
      </c>
      <c r="E107" s="87" t="s">
        <v>63</v>
      </c>
      <c r="F107" s="82">
        <v>50</v>
      </c>
    </row>
    <row r="108" ht="15.75" thickTop="1"/>
  </sheetData>
  <sheetProtection/>
  <printOptions/>
  <pageMargins left="0.7086614173228347" right="0.7086614173228347" top="0.5118110236220472" bottom="0.5905511811023623" header="0.31496062992125984" footer="0.3149606299212598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</dc:creator>
  <cp:keywords/>
  <dc:description/>
  <cp:lastModifiedBy>Oliva</cp:lastModifiedBy>
  <cp:lastPrinted>2010-11-03T15:15:08Z</cp:lastPrinted>
  <dcterms:created xsi:type="dcterms:W3CDTF">2010-08-06T05:58:03Z</dcterms:created>
  <dcterms:modified xsi:type="dcterms:W3CDTF">2010-11-05T13:26:57Z</dcterms:modified>
  <cp:category/>
  <cp:version/>
  <cp:contentType/>
  <cp:contentStatus/>
</cp:coreProperties>
</file>